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7.IT63\ตร.ไอที ส่งแก้มา\"/>
    </mc:Choice>
  </mc:AlternateContent>
  <xr:revisionPtr revIDLastSave="0" documentId="13_ncr:1_{50A12EEE-5A19-4667-9E12-70278FBF66C0}" xr6:coauthVersionLast="45" xr6:coauthVersionMax="45" xr10:uidLastSave="{00000000-0000-0000-0000-000000000000}"/>
  <bookViews>
    <workbookView showHorizontalScroll="0" showVerticalScroll="0" xWindow="-120" yWindow="-120" windowWidth="29040" windowHeight="15840" activeTab="6" xr2:uid="{00000000-000D-0000-FFFF-FFFF00000000}"/>
  </bookViews>
  <sheets>
    <sheet name="อ.ประจิตร์ (1-9)" sheetId="27" r:id="rId1"/>
    <sheet name="อ.ประจิตร์ (10-18)" sheetId="47" r:id="rId2"/>
    <sheet name="อ.บังอร(1-9)" sheetId="5" r:id="rId3"/>
    <sheet name="อ.บังอร(10-18)" sheetId="48" r:id="rId4"/>
    <sheet name="อ.พิชญะ(1-9)" sheetId="8" r:id="rId5"/>
    <sheet name="อ.พิชญะ(10-18)" sheetId="49" r:id="rId6"/>
    <sheet name="อ.กรรัก" sheetId="21" r:id="rId7"/>
    <sheet name="ครูสุวนันท์" sheetId="24" r:id="rId8"/>
    <sheet name="ครูสวรินทร์(1-9)" sheetId="46" r:id="rId9"/>
    <sheet name="ครูสวรินทร์(10-18)" sheetId="52" r:id="rId10"/>
    <sheet name="ครูเสกสรร(1-9)" sheetId="45" r:id="rId11"/>
    <sheet name="ครูเสกสรร(10-18)" sheetId="51" r:id="rId12"/>
    <sheet name="สุมิตา_ฝึกสอน " sheetId="44" r:id="rId13"/>
    <sheet name="สวิส_ฝึกสอน" sheetId="53" r:id="rId14"/>
    <sheet name="ดลณกรณ์_ฝึกสอน" sheetId="56" r:id="rId15"/>
  </sheets>
  <definedNames>
    <definedName name="_xlnm.Print_Area" localSheetId="9">'ครูสวรินทร์(10-18)'!$A$1:$M$28</definedName>
    <definedName name="_xlnm.Print_Area" localSheetId="8">'ครูสวรินทร์(1-9)'!$A$1:$M$28</definedName>
    <definedName name="_xlnm.Print_Area" localSheetId="7">ครูสุวนันท์!$A$1:$M$28</definedName>
    <definedName name="_xlnm.Print_Area" localSheetId="11">'ครูเสกสรร(10-18)'!$A$1:$M$28</definedName>
    <definedName name="_xlnm.Print_Area" localSheetId="10">'ครูเสกสรร(1-9)'!$A$1:$M$28</definedName>
    <definedName name="_xlnm.Print_Area" localSheetId="6">อ.กรรัก!$A$1:$M$28</definedName>
    <definedName name="_xlnm.Print_Area" localSheetId="1">'อ.ประจิตร์ (10-18)'!$A$1:$M$28</definedName>
    <definedName name="_xlnm.Print_Area" localSheetId="0">'อ.ประจิตร์ (1-9)'!$A$1:$M$28</definedName>
    <definedName name="_xlnm.Print_Area" localSheetId="5">'อ.พิชญะ(10-18)'!$A$1:$M$28</definedName>
    <definedName name="_xlnm.Print_Area" localSheetId="4">'อ.พิชญะ(1-9)'!$A$1:$M$28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56" l="1"/>
  <c r="E26" i="53" l="1"/>
  <c r="A2" i="52" l="1"/>
  <c r="E26" i="52"/>
  <c r="K25" i="52"/>
  <c r="K24" i="52" s="1"/>
  <c r="K26" i="52" s="1"/>
  <c r="A2" i="51"/>
  <c r="E26" i="51"/>
  <c r="K25" i="51" s="1"/>
  <c r="K24" i="51" s="1"/>
  <c r="K26" i="51" s="1"/>
  <c r="A2" i="48"/>
  <c r="A2" i="5"/>
  <c r="A2" i="49"/>
  <c r="E26" i="49"/>
  <c r="E26" i="48"/>
  <c r="K25" i="48" s="1"/>
  <c r="K24" i="48" s="1"/>
  <c r="K26" i="48" s="1"/>
  <c r="E26" i="47"/>
  <c r="K25" i="47" s="1"/>
  <c r="K24" i="47" s="1"/>
  <c r="K26" i="47" s="1"/>
  <c r="K25" i="49" l="1"/>
  <c r="K24" i="49" s="1"/>
  <c r="K26" i="49" s="1"/>
  <c r="E26" i="44"/>
  <c r="E26" i="46"/>
  <c r="E26" i="45"/>
  <c r="E26" i="24"/>
  <c r="E26" i="21"/>
  <c r="E26" i="8"/>
  <c r="K25" i="8" s="1"/>
  <c r="K24" i="8" s="1"/>
  <c r="E26" i="5"/>
  <c r="E26" i="27"/>
  <c r="K25" i="27" s="1"/>
  <c r="K24" i="27" s="1"/>
  <c r="K25" i="46" l="1"/>
  <c r="K24" i="46" s="1"/>
  <c r="K26" i="46" s="1"/>
  <c r="A2" i="46"/>
  <c r="K25" i="45"/>
  <c r="K24" i="45" s="1"/>
  <c r="K26" i="45" s="1"/>
  <c r="A2" i="45"/>
  <c r="A2" i="8" l="1"/>
  <c r="K25" i="24"/>
  <c r="K24" i="24" s="1"/>
  <c r="K26" i="24" s="1"/>
  <c r="K25" i="21"/>
  <c r="K24" i="21" s="1"/>
  <c r="K26" i="21" s="1"/>
  <c r="K26" i="8"/>
  <c r="K25" i="5"/>
  <c r="K24" i="5" s="1"/>
  <c r="K26" i="5" s="1"/>
  <c r="K26" i="27" l="1"/>
</calcChain>
</file>

<file path=xl/sharedStrings.xml><?xml version="1.0" encoding="utf-8"?>
<sst xmlns="http://schemas.openxmlformats.org/spreadsheetml/2006/main" count="1522" uniqueCount="181">
  <si>
    <t>วิทยาลัยเทคนิคเลย</t>
  </si>
  <si>
    <t>ชื่อ - สกุล</t>
  </si>
  <si>
    <t>นางบังอร  เลขตะระโก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</si>
  <si>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</si>
  <si>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</si>
  <si>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</si>
  <si>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</si>
  <si>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</si>
  <si>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</si>
  <si>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</si>
  <si>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</si>
  <si>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</si>
  <si>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</si>
  <si>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</si>
  <si>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</si>
  <si>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</si>
  <si>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</si>
  <si>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</si>
  <si>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</si>
  <si>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</si>
  <si>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</si>
  <si>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</si>
  <si>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</si>
  <si>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</si>
  <si>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</si>
  <si>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วท.ม.(เทคโนโลยีสารสนเทศ)</t>
  </si>
  <si>
    <t>วัน - ชม.</t>
  </si>
  <si>
    <t>นายประจิตร์  เลขตะระโก</t>
  </si>
  <si>
    <t>หลักสูตร ปวช.</t>
  </si>
  <si>
    <t>หลักสูตร ปวส.</t>
  </si>
  <si>
    <t>นายพิชญะ  พรมลา</t>
  </si>
  <si>
    <t>ค.อ.ม. (เทคโนโลยีคอมพิวเตอร์)</t>
  </si>
  <si>
    <t xml:space="preserve">จำนวนชั่วโมงสอนในเวลาราชการ (โหลด)  คือ    12  ชม./สัปดาห์  </t>
  </si>
  <si>
    <t>17.00</t>
  </si>
  <si>
    <t>18.00</t>
  </si>
  <si>
    <t>19.00</t>
  </si>
  <si>
    <t>หัวหน้าแผนกวิชาเทคโนโลยีสารสนเทศ</t>
  </si>
  <si>
    <t>หัวหน้างานศูนย์ข้อมูลสารสนเทศ</t>
  </si>
  <si>
    <t>กิจกรรมหน้าเสาธง   เวลา 07.30 น. - 08.00 น.</t>
  </si>
  <si>
    <t xml:space="preserve">พักรับประทานอาหารกลางวัน </t>
  </si>
  <si>
    <t>นายกรรัก  พร้อมจะบก</t>
  </si>
  <si>
    <t>**////////////////////////////////////////////////////////////////////////////////////////////////*///</t>
  </si>
  <si>
    <t>ค.บ.คอมพิวเตอร์ศึกษา</t>
  </si>
  <si>
    <t>กิจกรรม</t>
  </si>
  <si>
    <t>ครูอัตราจ้าง 1</t>
  </si>
  <si>
    <t>-</t>
  </si>
  <si>
    <t>นักศึกษาฝึกประสบการณ์วิชาชีพครู</t>
  </si>
  <si>
    <t>นางสาวสุมิตา  ฝางแก้ว</t>
  </si>
  <si>
    <t>นางสาวสุวนันท์  กอศรีรมย์</t>
  </si>
  <si>
    <t>ค.อ.บ.วิศวกรรมอิเล็กทรอนิกส์และโทรคมนาคม</t>
  </si>
  <si>
    <t xml:space="preserve">จำนวนชั่วโมงสอนในเวลาราชการ (โหลด)  คือ  20  ชม./สัปดาห์  </t>
  </si>
  <si>
    <t xml:space="preserve">จำนวนชั่วโมงสอนในเวลาราชการ (โหลด)  คือ   ชม./สัปดาห์  </t>
  </si>
  <si>
    <t>ครูอัตราจ้าง 3</t>
  </si>
  <si>
    <t>824</t>
  </si>
  <si>
    <t>642</t>
  </si>
  <si>
    <t>3 ทส.1,2</t>
  </si>
  <si>
    <t>IT1</t>
  </si>
  <si>
    <t>ส.2 ทส.1,2</t>
  </si>
  <si>
    <t>ส.1 ทส.1</t>
  </si>
  <si>
    <t>IT2</t>
  </si>
  <si>
    <t>IT3</t>
  </si>
  <si>
    <t>2 ทส.2</t>
  </si>
  <si>
    <t>2 ทส.1</t>
  </si>
  <si>
    <t>com 1</t>
  </si>
  <si>
    <t>1 ทส.1</t>
  </si>
  <si>
    <t>3000-2003</t>
  </si>
  <si>
    <t>30000-2001</t>
  </si>
  <si>
    <t>com 3</t>
  </si>
  <si>
    <t>1 ทส.2</t>
  </si>
  <si>
    <t>com 2</t>
  </si>
  <si>
    <t>20000-2003</t>
  </si>
  <si>
    <t>2 ทส.1,2</t>
  </si>
  <si>
    <t>ท่าลี่ 1</t>
  </si>
  <si>
    <t>1 ทส.3(ทวิ)</t>
  </si>
  <si>
    <t>1 ทส.4(ทวิ)</t>
  </si>
  <si>
    <t>ท่าลี่ 2</t>
  </si>
  <si>
    <t>1 ทส.3,4(ทวิ)</t>
  </si>
  <si>
    <t>20000-2001</t>
  </si>
  <si>
    <t>1 ทส.1,2</t>
  </si>
  <si>
    <t>30901-2120</t>
  </si>
  <si>
    <t>3 ทส.2</t>
  </si>
  <si>
    <t>3 ทส.1</t>
  </si>
  <si>
    <t>ตารางสอนรายบุคคล   แผนกวิชาเทคโนโลยีสารสนเทศ   ประจำภาคเรียนที่  1  ปีการศึกษา  2563   (สป.1 - 9)</t>
  </si>
  <si>
    <t>สถานประกอบการ</t>
  </si>
  <si>
    <t>อัตราส่วนชั่วโมงสอน  ชั่วโมงไม่เบิกค่าสอน : ชั่วโมงเบิกค่าสอน  คือ    12  :  12</t>
  </si>
  <si>
    <t>อัตราส่วนชั่วโมงสอน  ชั่วโมงไม่เบิกค่าสอน : ชั่วโมงเบิกค่าสอน  คือ    20  :  12</t>
  </si>
  <si>
    <t xml:space="preserve">อัตราส่วนชั่วโมงสอน  ชั่วโมงไม่เบิกค่าสอน : ชั่วโมงเบิกค่าสอน  คือ    24  :  12  </t>
  </si>
  <si>
    <t>30901-1003(ท)</t>
  </si>
  <si>
    <t>2901-9002(ท)</t>
  </si>
  <si>
    <t>3901-2004(ท)</t>
  </si>
  <si>
    <t>30901-1003(ป)</t>
  </si>
  <si>
    <t>2901-9002(ป)</t>
  </si>
  <si>
    <t>3901-2004(ป)</t>
  </si>
  <si>
    <t>20901-2004(ป)</t>
  </si>
  <si>
    <t>30901-1002(ป)</t>
  </si>
  <si>
    <t>20901-2004(ท)</t>
  </si>
  <si>
    <t>30901-1002(ท)</t>
  </si>
  <si>
    <t>3901-8502(ท)</t>
  </si>
  <si>
    <t>2901-8502(ท)</t>
  </si>
  <si>
    <t>2901-2008(ป)</t>
  </si>
  <si>
    <t>3901-2005(ป)</t>
  </si>
  <si>
    <t>3901-2405(ป)</t>
  </si>
  <si>
    <t>30900-0001(ป)</t>
  </si>
  <si>
    <t>20901-1004(ป)</t>
  </si>
  <si>
    <t>30900-0001(ท)</t>
  </si>
  <si>
    <t>20901-1004(ท)</t>
  </si>
  <si>
    <t>3901-2405(ท)</t>
  </si>
  <si>
    <t>3901-2005(ท)</t>
  </si>
  <si>
    <t>2901-2008(ท)</t>
  </si>
  <si>
    <t>20901-1005(ท)</t>
  </si>
  <si>
    <t>20901-2202(ท)</t>
  </si>
  <si>
    <t>30900-0002(ท)</t>
  </si>
  <si>
    <t>20901-2009(ท)</t>
  </si>
  <si>
    <t>20901-1003(ท)</t>
  </si>
  <si>
    <t>20901-1003(ป)</t>
  </si>
  <si>
    <t>20901-1005(ป)</t>
  </si>
  <si>
    <t>3900-0010(ป)</t>
  </si>
  <si>
    <t>20901-2009(ป)</t>
  </si>
  <si>
    <t>20901-2202(ป)</t>
  </si>
  <si>
    <t>30900-0002(ป)</t>
  </si>
  <si>
    <t>20901-2011(ป)</t>
  </si>
  <si>
    <t>30901-2120(ป)</t>
  </si>
  <si>
    <t>20901-2401(ป)</t>
  </si>
  <si>
    <t>20901-2011(ท)</t>
  </si>
  <si>
    <t>20901-2401(ท)</t>
  </si>
  <si>
    <t>30900-0006(ป)</t>
  </si>
  <si>
    <t>20901-9201(ท)</t>
  </si>
  <si>
    <t>20901-2001(ท)</t>
  </si>
  <si>
    <t>20901-2501(ท)</t>
  </si>
  <si>
    <t>3901-2002(ท)</t>
  </si>
  <si>
    <t>20901-2006(ท)</t>
  </si>
  <si>
    <t>30001-2001(ท)</t>
  </si>
  <si>
    <t>20901-2003(ท)</t>
  </si>
  <si>
    <t>20901-2503(ท)</t>
  </si>
  <si>
    <t>20901-9201(ป)</t>
  </si>
  <si>
    <t>20901-2006(ป)</t>
  </si>
  <si>
    <t>20901-2001(ป)</t>
  </si>
  <si>
    <t>3901-2002(ป)</t>
  </si>
  <si>
    <t>2901-8001(ป)</t>
  </si>
  <si>
    <t>20901-2003(ป)</t>
  </si>
  <si>
    <t>20901-2503(ป)</t>
  </si>
  <si>
    <t>30001-2001(ป)</t>
  </si>
  <si>
    <t>PLC</t>
  </si>
  <si>
    <t>นางสาวสวรินทร์  จันทร์สว่าง</t>
  </si>
  <si>
    <t>วท.บ.เทคโนโลยีสารสนเทศ</t>
  </si>
  <si>
    <t>(ครูสวรินทร์)</t>
  </si>
  <si>
    <t>อัตราส่วนชั่วโมงสอน  ชั่วโมงไม่เบิกค่าสอน : ชั่วโมงเบิกค่าสอน  คือ   14  : 12</t>
  </si>
  <si>
    <t>อัตราส่วนชั่วโมงสอน  ชั่วโมงไม่เบิกค่าสอน : ชั่วโมงเบิกค่าสอน  คือ    16  :  12</t>
  </si>
  <si>
    <t>อัตราส่วนชั่วโมงสอน  ชั่วโมงไม่เบิกค่าสอน : ชั่วโมงเบิกค่าสอน  คือ    14  :  12</t>
  </si>
  <si>
    <t>อัตราส่วนชั่วโมงสอน  ชั่วโมงไม่เบิกค่าสอน : ชั่วโมงเบิกค่าสอน  คือ    17  :  12</t>
  </si>
  <si>
    <t>คบ.คอมพิวเตอร์ศึกษา</t>
  </si>
  <si>
    <t>นายสวิส  กุลชัย</t>
  </si>
  <si>
    <t>นายดลณกรณ์  สีหะวงษ์</t>
  </si>
  <si>
    <t>(ครูสุวนันท์)</t>
  </si>
  <si>
    <t>(ครูกรรัก)</t>
  </si>
  <si>
    <t>นายเสกสรร  จันทะนนตรี</t>
  </si>
  <si>
    <t>ตารางสอนรายบุคคล   แผนกวิชาเทคโนโลยีสารสนเทศ   ประจำภาคเรียนที่  1  ปีการศึกษา  2563   (สป.10-18)</t>
  </si>
  <si>
    <t>20001-2001(ท)</t>
  </si>
  <si>
    <t>20001-2001</t>
  </si>
  <si>
    <t>อวท.3</t>
  </si>
  <si>
    <t>ส1 ทส.2</t>
  </si>
  <si>
    <t>ส2 ทส.1,2</t>
  </si>
  <si>
    <t>ส1 ทส.1</t>
  </si>
  <si>
    <t>ส1ทส.2</t>
  </si>
  <si>
    <t>อวท.1</t>
  </si>
  <si>
    <t>ส1 ทส.1,2</t>
  </si>
  <si>
    <t>ส2 ทส.1</t>
  </si>
  <si>
    <t>2000-2005</t>
  </si>
  <si>
    <t>ลส.1</t>
  </si>
  <si>
    <t>ตารางสอนรายบุคคล   แผนกวิชาเทคโนโลยีสารสนเทศ   ประจำภาคเรียนที่  1  ปีการศึกษา  2563</t>
  </si>
  <si>
    <t xml:space="preserve">ตารางสอนรายบุคคล   แผนกวิชาเทคโนโลยีสารสนเทศ   ประจำภาคเรียนที่  1  ปีการศึกษา  2563   </t>
  </si>
  <si>
    <t xml:space="preserve">ตารางสอนรายบุคคล   แผนกวิชาเทคโนโลยีสารสนเทศ   ประจำภาคเรียนที่  1  ปีการศึกษา  2563  </t>
  </si>
  <si>
    <t xml:space="preserve">ตารางสอนรายบุคคล   แผนกวิชาเทคโนโลยีสารสนเทศ   ประจำภาคเรียนที่  1  ปีการศึกษา  2563 </t>
  </si>
  <si>
    <t>(ครูเสกสรร)</t>
  </si>
  <si>
    <t>(ครูบังอร)</t>
  </si>
  <si>
    <t>อัตราส่วนชั่วโมงสอน  ชั่วโมงไม่เบิกค่าสอน : ชั่วโมงเบิกค่าสอน  คือ  13  :  0</t>
  </si>
  <si>
    <t>อัตราส่วนชั่วโมงสอน  ชั่วโมงไม่เบิกค่าสอน : ชั่วโมงเบิกค่าสอน  คือ 13   :  0</t>
  </si>
  <si>
    <t>เจ้าหน้าที่งานประชาสัมพันธ์</t>
  </si>
  <si>
    <t xml:space="preserve">จำนวนชั่วโมงสอนในเวลาราชการ (โหลด)  คือ    15   ชม./สัปดาห์  </t>
  </si>
  <si>
    <t>เจ้าหน้าที่งานพัสดุ</t>
  </si>
  <si>
    <t>ครูอัตราจ้าง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</si>
</sst>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sz val="14"/>
      <name val="AngsanaUPC"/>
      <family val="1"/>
    </font>
    <font>
      <sz val="14"/>
      <name val="AngsanaUPC"/>
      <family val="1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1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51">
    <xf numFmtId="0" fontId="0" fillId="0" borderId="0" xfId="0"/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" fontId="5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1" fontId="4" fillId="0" borderId="0" xfId="0" applyNumberFormat="1" applyFont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" fontId="6" fillId="0" borderId="11" xfId="0" quotePrefix="1" applyNumberFormat="1" applyFont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1" fontId="5" fillId="0" borderId="8" xfId="0" quotePrefix="1" applyNumberFormat="1" applyFont="1" applyBorder="1" applyAlignment="1">
      <alignment horizontal="center" vertical="center" shrinkToFit="1"/>
    </xf>
    <xf numFmtId="1" fontId="5" fillId="0" borderId="12" xfId="0" quotePrefix="1" applyNumberFormat="1" applyFont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14" xfId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10" xfId="1" applyNumberFormat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vertical="center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49" fontId="8" fillId="0" borderId="6" xfId="1" applyNumberFormat="1" applyFont="1" applyFill="1" applyBorder="1" applyAlignment="1">
      <alignment horizontal="center" vertical="center" shrinkToFit="1"/>
    </xf>
    <xf numFmtId="49" fontId="2" fillId="0" borderId="21" xfId="1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center" vertical="center" shrinkToFit="1"/>
    </xf>
    <xf numFmtId="49" fontId="2" fillId="0" borderId="13" xfId="1" applyNumberFormat="1" applyFont="1" applyFill="1" applyBorder="1" applyAlignment="1">
      <alignment horizontal="center" vertical="center" shrinkToFit="1"/>
    </xf>
    <xf numFmtId="49" fontId="2" fillId="0" borderId="5" xfId="1" applyNumberFormat="1" applyFont="1" applyFill="1" applyBorder="1" applyAlignment="1">
      <alignment horizontal="center" vertical="center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49" fontId="2" fillId="0" borderId="2" xfId="2" applyNumberFormat="1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49" fontId="8" fillId="0" borderId="4" xfId="1" applyNumberFormat="1" applyFont="1" applyFill="1" applyBorder="1" applyAlignment="1">
      <alignment vertical="center" shrinkToFit="1"/>
    </xf>
    <xf numFmtId="49" fontId="8" fillId="0" borderId="2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9" fontId="2" fillId="0" borderId="8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3" borderId="14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49" fontId="2" fillId="0" borderId="19" xfId="0" applyNumberFormat="1" applyFont="1" applyFill="1" applyBorder="1" applyAlignment="1">
      <alignment horizontal="center" vertical="center" shrinkToFit="1"/>
    </xf>
    <xf numFmtId="49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9" fontId="2" fillId="0" borderId="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 textRotation="90" shrinkToFit="1"/>
    </xf>
    <xf numFmtId="0" fontId="4" fillId="0" borderId="2" xfId="0" applyFont="1" applyBorder="1" applyAlignment="1">
      <alignment horizontal="center" vertical="center" textRotation="90" shrinkToFit="1"/>
    </xf>
    <xf numFmtId="0" fontId="6" fillId="0" borderId="1" xfId="0" applyFont="1" applyBorder="1" applyAlignment="1">
      <alignment horizontal="center" vertical="center" textRotation="90" shrinkToFit="1"/>
    </xf>
    <xf numFmtId="0" fontId="6" fillId="0" borderId="6" xfId="0" applyFont="1" applyBorder="1" applyAlignment="1">
      <alignment horizontal="center" vertical="center" textRotation="90" shrinkToFit="1"/>
    </xf>
    <xf numFmtId="0" fontId="6" fillId="0" borderId="9" xfId="0" applyFont="1" applyBorder="1" applyAlignment="1">
      <alignment horizontal="center" vertical="center" textRotation="90" shrinkToFit="1"/>
    </xf>
    <xf numFmtId="0" fontId="6" fillId="0" borderId="2" xfId="0" applyFont="1" applyBorder="1" applyAlignment="1">
      <alignment horizontal="center" vertical="center" textRotation="90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13" fillId="2" borderId="17" xfId="0" applyNumberFormat="1" applyFont="1" applyFill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textRotation="90" shrinkToFit="1"/>
    </xf>
    <xf numFmtId="0" fontId="6" fillId="0" borderId="6" xfId="0" applyFont="1" applyFill="1" applyBorder="1" applyAlignment="1">
      <alignment horizontal="center" vertical="center" textRotation="90" shrinkToFit="1"/>
    </xf>
    <xf numFmtId="0" fontId="6" fillId="0" borderId="9" xfId="0" applyFont="1" applyFill="1" applyBorder="1" applyAlignment="1">
      <alignment horizontal="center" vertical="center" textRotation="90" shrinkToFit="1"/>
    </xf>
    <xf numFmtId="0" fontId="6" fillId="0" borderId="2" xfId="0" applyFont="1" applyFill="1" applyBorder="1" applyAlignment="1">
      <alignment horizontal="center" vertical="center" textRotation="90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13" fillId="0" borderId="17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 shrinkToFit="1"/>
    </xf>
    <xf numFmtId="49" fontId="2" fillId="0" borderId="17" xfId="0" applyNumberFormat="1" applyFont="1" applyFill="1" applyBorder="1" applyAlignment="1">
      <alignment horizontal="center" vertical="center" shrinkToFit="1"/>
    </xf>
    <xf numFmtId="49" fontId="2" fillId="0" borderId="18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horizontal="center" vertical="center" shrinkToFit="1"/>
    </xf>
    <xf numFmtId="49" fontId="6" fillId="2" borderId="18" xfId="0" applyNumberFormat="1" applyFont="1" applyFill="1" applyBorder="1" applyAlignment="1">
      <alignment horizontal="center" vertical="center" shrinkToFit="1"/>
    </xf>
  </cellXfs>
  <cellStyles count="3">
    <cellStyle name="Normal 2" xfId="2" xr:uid="{00000000-0005-0000-0000-000001000000}"/>
    <cellStyle name="Normal 5" xfId="1" xr:uid="{00000000-0005-0000-0000-000002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725366</xdr:colOff>
      <xdr:row>7</xdr:row>
      <xdr:rowOff>117232</xdr:rowOff>
    </xdr:from>
    <xdr:to>
      <xdr:col>12</xdr:col>
      <xdr:colOff>0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062904" y="1802424"/>
          <a:ext cx="2938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10</xdr:row>
      <xdr:rowOff>114041</xdr:rowOff>
    </xdr:from>
    <xdr:to>
      <xdr:col>9</xdr:col>
      <xdr:colOff>5603</xdr:colOff>
      <xdr:row>10</xdr:row>
      <xdr:rowOff>114041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339749" y="2436676"/>
          <a:ext cx="14687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</xdr:colOff>
      <xdr:row>16</xdr:row>
      <xdr:rowOff>107259</xdr:rowOff>
    </xdr:from>
    <xdr:to>
      <xdr:col>11</xdr:col>
      <xdr:colOff>0</xdr:colOff>
      <xdr:row>16</xdr:row>
      <xdr:rowOff>107259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326572" y="3623572"/>
          <a:ext cx="29124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13</xdr:row>
      <xdr:rowOff>119214</xdr:rowOff>
    </xdr:from>
    <xdr:to>
      <xdr:col>6</xdr:col>
      <xdr:colOff>10774</xdr:colOff>
      <xdr:row>13</xdr:row>
      <xdr:rowOff>119214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743808" y="2441849"/>
          <a:ext cx="22015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8072</xdr:colOff>
      <xdr:row>13</xdr:row>
      <xdr:rowOff>127229</xdr:rowOff>
    </xdr:from>
    <xdr:to>
      <xdr:col>10</xdr:col>
      <xdr:colOff>7327</xdr:colOff>
      <xdr:row>13</xdr:row>
      <xdr:rowOff>127229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10995" y="3087306"/>
          <a:ext cx="73194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745029" y="3617669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745029" y="17602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74BC187-A2AE-4E36-9341-F8015F20E6A0}"/>
            </a:ext>
          </a:extLst>
        </xdr:cNvPr>
        <xdr:cNvSpPr>
          <a:spLocks noChangeShapeType="1"/>
        </xdr:cNvSpPr>
      </xdr:nvSpPr>
      <xdr:spPr bwMode="auto">
        <a:xfrm>
          <a:off x="4318000" y="3103553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9354D59E-B5E6-4B9F-BBBA-05165157050F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3</xdr:col>
      <xdr:colOff>7327</xdr:colOff>
      <xdr:row>7</xdr:row>
      <xdr:rowOff>119214</xdr:rowOff>
    </xdr:from>
    <xdr:to>
      <xdr:col>6</xdr:col>
      <xdr:colOff>10774</xdr:colOff>
      <xdr:row>7</xdr:row>
      <xdr:rowOff>119214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1740877" y="1786089"/>
          <a:ext cx="22037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7</xdr:row>
      <xdr:rowOff>101356</xdr:rowOff>
    </xdr:from>
    <xdr:to>
      <xdr:col>10</xdr:col>
      <xdr:colOff>7327</xdr:colOff>
      <xdr:row>7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508195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1748204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101356</xdr:rowOff>
    </xdr:from>
    <xdr:to>
      <xdr:col>6</xdr:col>
      <xdr:colOff>7327</xdr:colOff>
      <xdr:row>13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2481629" y="30255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19</xdr:row>
      <xdr:rowOff>101356</xdr:rowOff>
    </xdr:from>
    <xdr:to>
      <xdr:col>10</xdr:col>
      <xdr:colOff>7327</xdr:colOff>
      <xdr:row>19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5081954" y="42828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16</xdr:row>
      <xdr:rowOff>101356</xdr:rowOff>
    </xdr:from>
    <xdr:to>
      <xdr:col>9</xdr:col>
      <xdr:colOff>7327</xdr:colOff>
      <xdr:row>16</xdr:row>
      <xdr:rowOff>101356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4348529" y="36541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10</xdr:row>
      <xdr:rowOff>101356</xdr:rowOff>
    </xdr:from>
    <xdr:to>
      <xdr:col>9</xdr:col>
      <xdr:colOff>7327</xdr:colOff>
      <xdr:row>10</xdr:row>
      <xdr:rowOff>101356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4348529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10</xdr:row>
      <xdr:rowOff>101356</xdr:rowOff>
    </xdr:from>
    <xdr:to>
      <xdr:col>11</xdr:col>
      <xdr:colOff>7327</xdr:colOff>
      <xdr:row>10</xdr:row>
      <xdr:rowOff>101356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5815379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1748204" y="36541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19</xdr:row>
      <xdr:rowOff>101356</xdr:rowOff>
    </xdr:from>
    <xdr:to>
      <xdr:col>6</xdr:col>
      <xdr:colOff>7327</xdr:colOff>
      <xdr:row>19</xdr:row>
      <xdr:rowOff>101356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2481629" y="42828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13</xdr:row>
      <xdr:rowOff>101356</xdr:rowOff>
    </xdr:from>
    <xdr:to>
      <xdr:col>11</xdr:col>
      <xdr:colOff>7327</xdr:colOff>
      <xdr:row>13</xdr:row>
      <xdr:rowOff>101356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5793154" y="3617669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1790DF00-99C3-40FB-BB36-8ABA90DF8A51}"/>
            </a:ext>
          </a:extLst>
        </xdr:cNvPr>
        <xdr:cNvSpPr>
          <a:spLocks noChangeShapeType="1"/>
        </xdr:cNvSpPr>
      </xdr:nvSpPr>
      <xdr:spPr bwMode="auto">
        <a:xfrm>
          <a:off x="7269786" y="3666866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14654</xdr:colOff>
      <xdr:row>7</xdr:row>
      <xdr:rowOff>101356</xdr:rowOff>
    </xdr:from>
    <xdr:to>
      <xdr:col>10</xdr:col>
      <xdr:colOff>7327</xdr:colOff>
      <xdr:row>7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174596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16</xdr:row>
      <xdr:rowOff>101356</xdr:rowOff>
    </xdr:from>
    <xdr:to>
      <xdr:col>9</xdr:col>
      <xdr:colOff>7327</xdr:colOff>
      <xdr:row>16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507971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4333029" y="4245105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101356</xdr:rowOff>
    </xdr:from>
    <xdr:to>
      <xdr:col>6</xdr:col>
      <xdr:colOff>7327</xdr:colOff>
      <xdr:row>13</xdr:row>
      <xdr:rowOff>101356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1745963" y="3620003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14654</xdr:colOff>
      <xdr:row>13</xdr:row>
      <xdr:rowOff>101356</xdr:rowOff>
    </xdr:from>
    <xdr:to>
      <xdr:col>4</xdr:col>
      <xdr:colOff>7327</xdr:colOff>
      <xdr:row>13</xdr:row>
      <xdr:rowOff>101356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5813698" y="3620003"/>
          <a:ext cx="14606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10</xdr:row>
      <xdr:rowOff>101356</xdr:rowOff>
    </xdr:from>
    <xdr:to>
      <xdr:col>9</xdr:col>
      <xdr:colOff>7327</xdr:colOff>
      <xdr:row>10</xdr:row>
      <xdr:rowOff>101356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4345728" y="3620003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ShapeType="1"/>
        </xdr:cNvSpPr>
      </xdr:nvSpPr>
      <xdr:spPr bwMode="auto">
        <a:xfrm>
          <a:off x="507971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19</xdr:row>
      <xdr:rowOff>109294</xdr:rowOff>
    </xdr:from>
    <xdr:to>
      <xdr:col>11</xdr:col>
      <xdr:colOff>7327</xdr:colOff>
      <xdr:row>19</xdr:row>
      <xdr:rowOff>109294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ShapeType="1"/>
        </xdr:cNvSpPr>
      </xdr:nvSpPr>
      <xdr:spPr bwMode="auto">
        <a:xfrm>
          <a:off x="5793154" y="4244732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1955</xdr:colOff>
      <xdr:row>16</xdr:row>
      <xdr:rowOff>104531</xdr:rowOff>
    </xdr:from>
    <xdr:to>
      <xdr:col>8</xdr:col>
      <xdr:colOff>730251</xdr:colOff>
      <xdr:row>16</xdr:row>
      <xdr:rowOff>104531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ShapeType="1"/>
        </xdr:cNvSpPr>
      </xdr:nvSpPr>
      <xdr:spPr bwMode="auto">
        <a:xfrm>
          <a:off x="4319955" y="4239969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16</xdr:row>
      <xdr:rowOff>101356</xdr:rowOff>
    </xdr:from>
    <xdr:to>
      <xdr:col>11</xdr:col>
      <xdr:colOff>7327</xdr:colOff>
      <xdr:row>16</xdr:row>
      <xdr:rowOff>101356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ShapeType="1"/>
        </xdr:cNvSpPr>
      </xdr:nvSpPr>
      <xdr:spPr bwMode="auto">
        <a:xfrm>
          <a:off x="5062904" y="42367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7326</xdr:colOff>
      <xdr:row>19</xdr:row>
      <xdr:rowOff>109294</xdr:rowOff>
    </xdr:from>
    <xdr:to>
      <xdr:col>4</xdr:col>
      <xdr:colOff>7937</xdr:colOff>
      <xdr:row>19</xdr:row>
      <xdr:rowOff>109294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ShapeType="1"/>
        </xdr:cNvSpPr>
      </xdr:nvSpPr>
      <xdr:spPr bwMode="auto">
        <a:xfrm>
          <a:off x="1007451" y="4244732"/>
          <a:ext cx="1461111" cy="0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16</xdr:row>
      <xdr:rowOff>101356</xdr:rowOff>
    </xdr:from>
    <xdr:to>
      <xdr:col>5</xdr:col>
      <xdr:colOff>7937</xdr:colOff>
      <xdr:row>16</xdr:row>
      <xdr:rowOff>101356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ShapeType="1"/>
        </xdr:cNvSpPr>
      </xdr:nvSpPr>
      <xdr:spPr bwMode="auto">
        <a:xfrm>
          <a:off x="1738313" y="3617669"/>
          <a:ext cx="14604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19</xdr:row>
      <xdr:rowOff>109294</xdr:rowOff>
    </xdr:from>
    <xdr:to>
      <xdr:col>9</xdr:col>
      <xdr:colOff>7327</xdr:colOff>
      <xdr:row>19</xdr:row>
      <xdr:rowOff>109294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ShapeType="1"/>
        </xdr:cNvSpPr>
      </xdr:nvSpPr>
      <xdr:spPr bwMode="auto">
        <a:xfrm>
          <a:off x="4332654" y="4244732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7</xdr:row>
      <xdr:rowOff>101356</xdr:rowOff>
    </xdr:from>
    <xdr:to>
      <xdr:col>5</xdr:col>
      <xdr:colOff>7327</xdr:colOff>
      <xdr:row>7</xdr:row>
      <xdr:rowOff>101356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ShapeType="1"/>
        </xdr:cNvSpPr>
      </xdr:nvSpPr>
      <xdr:spPr bwMode="auto">
        <a:xfrm>
          <a:off x="17482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78410CBC-2997-46C4-B6BA-D988EC8B6753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14654</xdr:colOff>
      <xdr:row>7</xdr:row>
      <xdr:rowOff>101356</xdr:rowOff>
    </xdr:from>
    <xdr:to>
      <xdr:col>10</xdr:col>
      <xdr:colOff>7327</xdr:colOff>
      <xdr:row>7</xdr:row>
      <xdr:rowOff>101356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508195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16</xdr:row>
      <xdr:rowOff>101356</xdr:rowOff>
    </xdr:from>
    <xdr:to>
      <xdr:col>9</xdr:col>
      <xdr:colOff>7327</xdr:colOff>
      <xdr:row>16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4348529" y="36541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16</xdr:row>
      <xdr:rowOff>101356</xdr:rowOff>
    </xdr:from>
    <xdr:to>
      <xdr:col>11</xdr:col>
      <xdr:colOff>7327</xdr:colOff>
      <xdr:row>16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ShapeType="1"/>
        </xdr:cNvSpPr>
      </xdr:nvSpPr>
      <xdr:spPr bwMode="auto">
        <a:xfrm>
          <a:off x="5815379" y="36541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>
          <a:off x="5802680" y="302870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101356</xdr:rowOff>
    </xdr:from>
    <xdr:to>
      <xdr:col>6</xdr:col>
      <xdr:colOff>7327</xdr:colOff>
      <xdr:row>13</xdr:row>
      <xdr:rowOff>101356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ShapeType="1"/>
        </xdr:cNvSpPr>
      </xdr:nvSpPr>
      <xdr:spPr bwMode="auto">
        <a:xfrm>
          <a:off x="2481629" y="30255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14654</xdr:colOff>
      <xdr:row>13</xdr:row>
      <xdr:rowOff>101356</xdr:rowOff>
    </xdr:from>
    <xdr:to>
      <xdr:col>4</xdr:col>
      <xdr:colOff>7327</xdr:colOff>
      <xdr:row>13</xdr:row>
      <xdr:rowOff>101356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1014779" y="30255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10</xdr:row>
      <xdr:rowOff>101356</xdr:rowOff>
    </xdr:from>
    <xdr:to>
      <xdr:col>9</xdr:col>
      <xdr:colOff>7327</xdr:colOff>
      <xdr:row>10</xdr:row>
      <xdr:rowOff>101356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ShapeType="1"/>
        </xdr:cNvSpPr>
      </xdr:nvSpPr>
      <xdr:spPr bwMode="auto">
        <a:xfrm>
          <a:off x="4348529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1748204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19</xdr:row>
      <xdr:rowOff>101356</xdr:rowOff>
    </xdr:from>
    <xdr:to>
      <xdr:col>11</xdr:col>
      <xdr:colOff>7327</xdr:colOff>
      <xdr:row>19</xdr:row>
      <xdr:rowOff>101356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ShapeType="1"/>
        </xdr:cNvSpPr>
      </xdr:nvSpPr>
      <xdr:spPr bwMode="auto">
        <a:xfrm>
          <a:off x="5081954" y="42828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7326</xdr:colOff>
      <xdr:row>19</xdr:row>
      <xdr:rowOff>109294</xdr:rowOff>
    </xdr:from>
    <xdr:to>
      <xdr:col>4</xdr:col>
      <xdr:colOff>7937</xdr:colOff>
      <xdr:row>19</xdr:row>
      <xdr:rowOff>109294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ShapeType="1"/>
        </xdr:cNvSpPr>
      </xdr:nvSpPr>
      <xdr:spPr bwMode="auto">
        <a:xfrm>
          <a:off x="1007451" y="4290769"/>
          <a:ext cx="1467461" cy="0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19</xdr:row>
      <xdr:rowOff>101356</xdr:rowOff>
    </xdr:from>
    <xdr:to>
      <xdr:col>9</xdr:col>
      <xdr:colOff>7327</xdr:colOff>
      <xdr:row>19</xdr:row>
      <xdr:rowOff>101356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ShapeType="1"/>
        </xdr:cNvSpPr>
      </xdr:nvSpPr>
      <xdr:spPr bwMode="auto">
        <a:xfrm>
          <a:off x="4332654" y="42367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16</xdr:row>
      <xdr:rowOff>101356</xdr:rowOff>
    </xdr:from>
    <xdr:to>
      <xdr:col>5</xdr:col>
      <xdr:colOff>7937</xdr:colOff>
      <xdr:row>16</xdr:row>
      <xdr:rowOff>101356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ShapeType="1"/>
        </xdr:cNvSpPr>
      </xdr:nvSpPr>
      <xdr:spPr bwMode="auto">
        <a:xfrm>
          <a:off x="1741488" y="3654181"/>
          <a:ext cx="14668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7</xdr:row>
      <xdr:rowOff>101356</xdr:rowOff>
    </xdr:from>
    <xdr:to>
      <xdr:col>5</xdr:col>
      <xdr:colOff>7327</xdr:colOff>
      <xdr:row>7</xdr:row>
      <xdr:rowOff>101356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ShapeType="1"/>
        </xdr:cNvSpPr>
      </xdr:nvSpPr>
      <xdr:spPr bwMode="auto">
        <a:xfrm>
          <a:off x="17482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9B93EF77-C82C-482C-8436-03C6FB5902CC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113978</xdr:colOff>
      <xdr:row>0</xdr:row>
      <xdr:rowOff>76200</xdr:rowOff>
    </xdr:from>
    <xdr:to>
      <xdr:col>0</xdr:col>
      <xdr:colOff>590550</xdr:colOff>
      <xdr:row>2</xdr:row>
      <xdr:rowOff>79375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8" y="76200"/>
          <a:ext cx="476572" cy="42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10583</xdr:colOff>
      <xdr:row>7</xdr:row>
      <xdr:rowOff>117232</xdr:rowOff>
    </xdr:from>
    <xdr:to>
      <xdr:col>5</xdr:col>
      <xdr:colOff>603249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629833" y="1598899"/>
          <a:ext cx="180974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13</xdr:row>
      <xdr:rowOff>101356</xdr:rowOff>
    </xdr:from>
    <xdr:to>
      <xdr:col>6</xdr:col>
      <xdr:colOff>7326</xdr:colOff>
      <xdr:row>13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2238375" y="2825506"/>
          <a:ext cx="12170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5802680" y="302870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7</xdr:row>
      <xdr:rowOff>101356</xdr:rowOff>
    </xdr:from>
    <xdr:to>
      <xdr:col>10</xdr:col>
      <xdr:colOff>7327</xdr:colOff>
      <xdr:row>7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 bwMode="auto">
        <a:xfrm>
          <a:off x="508195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16</xdr:row>
      <xdr:rowOff>101356</xdr:rowOff>
    </xdr:from>
    <xdr:to>
      <xdr:col>9</xdr:col>
      <xdr:colOff>7327</xdr:colOff>
      <xdr:row>16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4348529" y="36541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1955</xdr:colOff>
      <xdr:row>16</xdr:row>
      <xdr:rowOff>104531</xdr:rowOff>
    </xdr:from>
    <xdr:to>
      <xdr:col>8</xdr:col>
      <xdr:colOff>730251</xdr:colOff>
      <xdr:row>16</xdr:row>
      <xdr:rowOff>104531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5069255" y="365735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113978</xdr:colOff>
      <xdr:row>0</xdr:row>
      <xdr:rowOff>76200</xdr:rowOff>
    </xdr:from>
    <xdr:to>
      <xdr:col>0</xdr:col>
      <xdr:colOff>590550</xdr:colOff>
      <xdr:row>2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8" y="76200"/>
          <a:ext cx="476572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1748204" y="239688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8304</xdr:colOff>
      <xdr:row>10</xdr:row>
      <xdr:rowOff>104531</xdr:rowOff>
    </xdr:from>
    <xdr:to>
      <xdr:col>10</xdr:col>
      <xdr:colOff>730250</xdr:colOff>
      <xdr:row>10</xdr:row>
      <xdr:rowOff>104531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4342179" y="2400056"/>
          <a:ext cx="2922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8B4207F1-99A9-466F-9960-4B0B7DC81085}"/>
            </a:ext>
          </a:extLst>
        </xdr:cNvPr>
        <xdr:cNvSpPr>
          <a:spLocks noChangeShapeType="1"/>
        </xdr:cNvSpPr>
      </xdr:nvSpPr>
      <xdr:spPr bwMode="auto">
        <a:xfrm>
          <a:off x="1746472" y="1556083"/>
          <a:ext cx="14647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5995</xdr:colOff>
      <xdr:row>7</xdr:row>
      <xdr:rowOff>101356</xdr:rowOff>
    </xdr:from>
    <xdr:to>
      <xdr:col>4</xdr:col>
      <xdr:colOff>734691</xdr:colOff>
      <xdr:row>7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56232896-9A1D-48EF-8A71-3AEC37C0C084}"/>
            </a:ext>
          </a:extLst>
        </xdr:cNvPr>
        <xdr:cNvSpPr>
          <a:spLocks noChangeShapeType="1"/>
        </xdr:cNvSpPr>
      </xdr:nvSpPr>
      <xdr:spPr bwMode="auto">
        <a:xfrm>
          <a:off x="1737813" y="1556083"/>
          <a:ext cx="14647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113978</xdr:colOff>
      <xdr:row>0</xdr:row>
      <xdr:rowOff>76200</xdr:rowOff>
    </xdr:from>
    <xdr:to>
      <xdr:col>0</xdr:col>
      <xdr:colOff>590550</xdr:colOff>
      <xdr:row>2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8" y="76200"/>
          <a:ext cx="476572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7</xdr:row>
      <xdr:rowOff>101356</xdr:rowOff>
    </xdr:from>
    <xdr:to>
      <xdr:col>5</xdr:col>
      <xdr:colOff>7327</xdr:colOff>
      <xdr:row>7</xdr:row>
      <xdr:rowOff>101356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1633904" y="1568206"/>
          <a:ext cx="1211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1633904" y="2196856"/>
          <a:ext cx="1211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14654</xdr:colOff>
      <xdr:row>13</xdr:row>
      <xdr:rowOff>101356</xdr:rowOff>
    </xdr:from>
    <xdr:to>
      <xdr:col>4</xdr:col>
      <xdr:colOff>7327</xdr:colOff>
      <xdr:row>13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1024304" y="2825506"/>
          <a:ext cx="1211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</xdr:colOff>
      <xdr:row>16</xdr:row>
      <xdr:rowOff>115197</xdr:rowOff>
    </xdr:from>
    <xdr:to>
      <xdr:col>11</xdr:col>
      <xdr:colOff>0</xdr:colOff>
      <xdr:row>16</xdr:row>
      <xdr:rowOff>115197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3856672" y="3467997"/>
          <a:ext cx="2429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725366</xdr:colOff>
      <xdr:row>7</xdr:row>
      <xdr:rowOff>117232</xdr:rowOff>
    </xdr:from>
    <xdr:to>
      <xdr:col>12</xdr:col>
      <xdr:colOff>0</xdr:colOff>
      <xdr:row>7</xdr:row>
      <xdr:rowOff>117232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5059241" y="1784107"/>
          <a:ext cx="29417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</xdr:colOff>
      <xdr:row>16</xdr:row>
      <xdr:rowOff>107259</xdr:rowOff>
    </xdr:from>
    <xdr:to>
      <xdr:col>11</xdr:col>
      <xdr:colOff>0</xdr:colOff>
      <xdr:row>16</xdr:row>
      <xdr:rowOff>107259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326572" y="3623572"/>
          <a:ext cx="29124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13</xdr:row>
      <xdr:rowOff>103338</xdr:rowOff>
    </xdr:from>
    <xdr:to>
      <xdr:col>6</xdr:col>
      <xdr:colOff>10774</xdr:colOff>
      <xdr:row>13</xdr:row>
      <xdr:rowOff>103338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737702" y="3000526"/>
          <a:ext cx="219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8072</xdr:colOff>
      <xdr:row>13</xdr:row>
      <xdr:rowOff>111353</xdr:rowOff>
    </xdr:from>
    <xdr:to>
      <xdr:col>10</xdr:col>
      <xdr:colOff>7327</xdr:colOff>
      <xdr:row>13</xdr:row>
      <xdr:rowOff>111353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786572" y="3008541"/>
          <a:ext cx="7295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10</xdr:row>
      <xdr:rowOff>114041</xdr:rowOff>
    </xdr:from>
    <xdr:to>
      <xdr:col>9</xdr:col>
      <xdr:colOff>5603</xdr:colOff>
      <xdr:row>10</xdr:row>
      <xdr:rowOff>114041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4336086" y="2409566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745029" y="3617669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1745029" y="17602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21CDF6DF-3654-4CF1-A756-56014D82FAF0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A783D2B9-169E-4E79-8F63-7EE365FBB66A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3117" name="Picture 1">
          <a:extLst>
            <a:ext uri="{FF2B5EF4-FFF2-40B4-BE49-F238E27FC236}">
              <a16:creationId xmlns:a16="http://schemas.microsoft.com/office/drawing/2014/main" id="{00000000-0008-0000-0200-00005DF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7</xdr:row>
      <xdr:rowOff>101356</xdr:rowOff>
    </xdr:from>
    <xdr:to>
      <xdr:col>5</xdr:col>
      <xdr:colOff>7327</xdr:colOff>
      <xdr:row>7</xdr:row>
      <xdr:rowOff>101356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745029" y="17602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7939</xdr:colOff>
      <xdr:row>13</xdr:row>
      <xdr:rowOff>119214</xdr:rowOff>
    </xdr:from>
    <xdr:to>
      <xdr:col>6</xdr:col>
      <xdr:colOff>10775</xdr:colOff>
      <xdr:row>13</xdr:row>
      <xdr:rowOff>119214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08064" y="3016402"/>
          <a:ext cx="29238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</xdr:colOff>
      <xdr:row>16</xdr:row>
      <xdr:rowOff>107259</xdr:rowOff>
    </xdr:from>
    <xdr:to>
      <xdr:col>11</xdr:col>
      <xdr:colOff>0</xdr:colOff>
      <xdr:row>16</xdr:row>
      <xdr:rowOff>107259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326572" y="3623572"/>
          <a:ext cx="29124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10</xdr:row>
      <xdr:rowOff>117232</xdr:rowOff>
    </xdr:from>
    <xdr:to>
      <xdr:col>10</xdr:col>
      <xdr:colOff>7327</xdr:colOff>
      <xdr:row>10</xdr:row>
      <xdr:rowOff>117232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1745029" y="1776170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725366</xdr:colOff>
      <xdr:row>7</xdr:row>
      <xdr:rowOff>101356</xdr:rowOff>
    </xdr:from>
    <xdr:to>
      <xdr:col>12</xdr:col>
      <xdr:colOff>0</xdr:colOff>
      <xdr:row>7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5043366" y="1760294"/>
          <a:ext cx="292588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19</xdr:row>
      <xdr:rowOff>101356</xdr:rowOff>
    </xdr:from>
    <xdr:to>
      <xdr:col>5</xdr:col>
      <xdr:colOff>7327</xdr:colOff>
      <xdr:row>19</xdr:row>
      <xdr:rowOff>101356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745029" y="176029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916E76FB-CEB9-429B-933D-24AC08237AD3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6804BC0D-315C-4FF4-AB0E-551FB5BAC97B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7</xdr:row>
      <xdr:rowOff>101356</xdr:rowOff>
    </xdr:from>
    <xdr:to>
      <xdr:col>5</xdr:col>
      <xdr:colOff>7327</xdr:colOff>
      <xdr:row>7</xdr:row>
      <xdr:rowOff>101356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7482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7939</xdr:colOff>
      <xdr:row>13</xdr:row>
      <xdr:rowOff>119214</xdr:rowOff>
    </xdr:from>
    <xdr:to>
      <xdr:col>6</xdr:col>
      <xdr:colOff>10775</xdr:colOff>
      <xdr:row>13</xdr:row>
      <xdr:rowOff>119214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008064" y="3043389"/>
          <a:ext cx="2936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</xdr:colOff>
      <xdr:row>16</xdr:row>
      <xdr:rowOff>115197</xdr:rowOff>
    </xdr:from>
    <xdr:to>
      <xdr:col>11</xdr:col>
      <xdr:colOff>0</xdr:colOff>
      <xdr:row>16</xdr:row>
      <xdr:rowOff>115197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4342447" y="3668022"/>
          <a:ext cx="29251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10</xdr:row>
      <xdr:rowOff>117232</xdr:rowOff>
    </xdr:from>
    <xdr:to>
      <xdr:col>10</xdr:col>
      <xdr:colOff>7327</xdr:colOff>
      <xdr:row>10</xdr:row>
      <xdr:rowOff>117232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5081954" y="2412757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725366</xdr:colOff>
      <xdr:row>7</xdr:row>
      <xdr:rowOff>101356</xdr:rowOff>
    </xdr:from>
    <xdr:to>
      <xdr:col>12</xdr:col>
      <xdr:colOff>0</xdr:colOff>
      <xdr:row>7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5059241" y="1768231"/>
          <a:ext cx="29417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19</xdr:row>
      <xdr:rowOff>101356</xdr:rowOff>
    </xdr:from>
    <xdr:to>
      <xdr:col>5</xdr:col>
      <xdr:colOff>7327</xdr:colOff>
      <xdr:row>19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8204" y="42828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8E2AE1D0-6651-4380-AACC-A3E686F6E367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473EED8F-D889-4074-9174-84C866BC4ABC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BB656904-0D80-4EC7-85D0-1A947A1A3C26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4852" name="Picture 1">
          <a:extLst>
            <a:ext uri="{FF2B5EF4-FFF2-40B4-BE49-F238E27FC236}">
              <a16:creationId xmlns:a16="http://schemas.microsoft.com/office/drawing/2014/main" id="{00000000-0008-0000-0400-000024F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729639</xdr:colOff>
      <xdr:row>10</xdr:row>
      <xdr:rowOff>103339</xdr:rowOff>
    </xdr:from>
    <xdr:to>
      <xdr:col>6</xdr:col>
      <xdr:colOff>2836</xdr:colOff>
      <xdr:row>10</xdr:row>
      <xdr:rowOff>103339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1729764" y="2381402"/>
          <a:ext cx="219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1955</xdr:colOff>
      <xdr:row>10</xdr:row>
      <xdr:rowOff>104531</xdr:rowOff>
    </xdr:from>
    <xdr:to>
      <xdr:col>7</xdr:col>
      <xdr:colOff>730251</xdr:colOff>
      <xdr:row>10</xdr:row>
      <xdr:rowOff>104531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351705" y="1780931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13</xdr:row>
      <xdr:rowOff>119214</xdr:rowOff>
    </xdr:from>
    <xdr:to>
      <xdr:col>6</xdr:col>
      <xdr:colOff>10774</xdr:colOff>
      <xdr:row>13</xdr:row>
      <xdr:rowOff>119214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747227" y="2424264"/>
          <a:ext cx="22132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351705" y="2409581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19</xdr:row>
      <xdr:rowOff>119214</xdr:rowOff>
    </xdr:from>
    <xdr:to>
      <xdr:col>6</xdr:col>
      <xdr:colOff>10774</xdr:colOff>
      <xdr:row>19</xdr:row>
      <xdr:rowOff>119214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1747227" y="2424264"/>
          <a:ext cx="221324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1955</xdr:colOff>
      <xdr:row>19</xdr:row>
      <xdr:rowOff>104531</xdr:rowOff>
    </xdr:from>
    <xdr:to>
      <xdr:col>7</xdr:col>
      <xdr:colOff>730251</xdr:colOff>
      <xdr:row>19</xdr:row>
      <xdr:rowOff>104531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351705" y="2409581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724267</xdr:colOff>
      <xdr:row>16</xdr:row>
      <xdr:rowOff>104531</xdr:rowOff>
    </xdr:from>
    <xdr:to>
      <xdr:col>4</xdr:col>
      <xdr:colOff>722313</xdr:colOff>
      <xdr:row>16</xdr:row>
      <xdr:rowOff>104531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2454642" y="1763469"/>
          <a:ext cx="14585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7</xdr:row>
      <xdr:rowOff>114041</xdr:rowOff>
    </xdr:from>
    <xdr:to>
      <xdr:col>9</xdr:col>
      <xdr:colOff>5603</xdr:colOff>
      <xdr:row>7</xdr:row>
      <xdr:rowOff>114041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320211" y="363035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14654</xdr:colOff>
      <xdr:row>7</xdr:row>
      <xdr:rowOff>101356</xdr:rowOff>
    </xdr:from>
    <xdr:to>
      <xdr:col>12</xdr:col>
      <xdr:colOff>7327</xdr:colOff>
      <xdr:row>7</xdr:row>
      <xdr:rowOff>101356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6523404" y="3617669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3D0B0962-04C1-4C84-8A84-A50957AAD6B0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A1013CF6-7726-4797-A77F-E1EEA62E82E0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724267</xdr:colOff>
      <xdr:row>10</xdr:row>
      <xdr:rowOff>112469</xdr:rowOff>
    </xdr:from>
    <xdr:to>
      <xdr:col>11</xdr:col>
      <xdr:colOff>722313</xdr:colOff>
      <xdr:row>10</xdr:row>
      <xdr:rowOff>112469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1A5DA597-A74A-4405-88B9-10D8B534E697}"/>
            </a:ext>
          </a:extLst>
        </xdr:cNvPr>
        <xdr:cNvSpPr>
          <a:spLocks noChangeShapeType="1"/>
        </xdr:cNvSpPr>
      </xdr:nvSpPr>
      <xdr:spPr bwMode="auto">
        <a:xfrm>
          <a:off x="5772517" y="2390532"/>
          <a:ext cx="14585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7327</xdr:colOff>
      <xdr:row>10</xdr:row>
      <xdr:rowOff>111276</xdr:rowOff>
    </xdr:from>
    <xdr:to>
      <xdr:col>6</xdr:col>
      <xdr:colOff>10774</xdr:colOff>
      <xdr:row>10</xdr:row>
      <xdr:rowOff>111276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1737702" y="2389339"/>
          <a:ext cx="219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1955</xdr:colOff>
      <xdr:row>10</xdr:row>
      <xdr:rowOff>104532</xdr:rowOff>
    </xdr:from>
    <xdr:to>
      <xdr:col>8</xdr:col>
      <xdr:colOff>1</xdr:colOff>
      <xdr:row>10</xdr:row>
      <xdr:rowOff>104532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4319955" y="2382595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13</xdr:row>
      <xdr:rowOff>103338</xdr:rowOff>
    </xdr:from>
    <xdr:to>
      <xdr:col>6</xdr:col>
      <xdr:colOff>10774</xdr:colOff>
      <xdr:row>13</xdr:row>
      <xdr:rowOff>103338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1737702" y="3000526"/>
          <a:ext cx="219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5802680" y="302870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19</xdr:row>
      <xdr:rowOff>103338</xdr:rowOff>
    </xdr:from>
    <xdr:to>
      <xdr:col>6</xdr:col>
      <xdr:colOff>10774</xdr:colOff>
      <xdr:row>19</xdr:row>
      <xdr:rowOff>103338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1737702" y="4238776"/>
          <a:ext cx="2194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1955</xdr:colOff>
      <xdr:row>19</xdr:row>
      <xdr:rowOff>104531</xdr:rowOff>
    </xdr:from>
    <xdr:to>
      <xdr:col>7</xdr:col>
      <xdr:colOff>730251</xdr:colOff>
      <xdr:row>19</xdr:row>
      <xdr:rowOff>104531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4335830" y="428600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724267</xdr:colOff>
      <xdr:row>16</xdr:row>
      <xdr:rowOff>104531</xdr:rowOff>
    </xdr:from>
    <xdr:to>
      <xdr:col>4</xdr:col>
      <xdr:colOff>722313</xdr:colOff>
      <xdr:row>16</xdr:row>
      <xdr:rowOff>104531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1724392" y="3657356"/>
          <a:ext cx="14648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724267</xdr:colOff>
      <xdr:row>10</xdr:row>
      <xdr:rowOff>104531</xdr:rowOff>
    </xdr:from>
    <xdr:to>
      <xdr:col>11</xdr:col>
      <xdr:colOff>722313</xdr:colOff>
      <xdr:row>10</xdr:row>
      <xdr:rowOff>104531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1724392" y="3620844"/>
          <a:ext cx="145854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7</xdr:row>
      <xdr:rowOff>114041</xdr:rowOff>
    </xdr:from>
    <xdr:to>
      <xdr:col>9</xdr:col>
      <xdr:colOff>5603</xdr:colOff>
      <xdr:row>7</xdr:row>
      <xdr:rowOff>114041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4336086" y="1780916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14654</xdr:colOff>
      <xdr:row>7</xdr:row>
      <xdr:rowOff>101356</xdr:rowOff>
    </xdr:from>
    <xdr:to>
      <xdr:col>12</xdr:col>
      <xdr:colOff>7327</xdr:colOff>
      <xdr:row>7</xdr:row>
      <xdr:rowOff>101356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65488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C449E40C-820D-4A9E-9B47-F6EBC1B6423F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9E6EC64-8F3A-4286-B9BF-705866E61F95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192023" name="Picture 1">
          <a:extLst>
            <a:ext uri="{FF2B5EF4-FFF2-40B4-BE49-F238E27FC236}">
              <a16:creationId xmlns:a16="http://schemas.microsoft.com/office/drawing/2014/main" id="{00000000-0008-0000-0600-000017E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74596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19</xdr:row>
      <xdr:rowOff>101356</xdr:rowOff>
    </xdr:from>
    <xdr:to>
      <xdr:col>6</xdr:col>
      <xdr:colOff>7327</xdr:colOff>
      <xdr:row>19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745963" y="3620003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19</xdr:row>
      <xdr:rowOff>101356</xdr:rowOff>
    </xdr:from>
    <xdr:to>
      <xdr:col>10</xdr:col>
      <xdr:colOff>7327</xdr:colOff>
      <xdr:row>19</xdr:row>
      <xdr:rowOff>101356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2479948" y="4241930"/>
          <a:ext cx="146064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101356</xdr:rowOff>
    </xdr:from>
    <xdr:to>
      <xdr:col>6</xdr:col>
      <xdr:colOff>7327</xdr:colOff>
      <xdr:row>13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1745963" y="3620003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8304</xdr:colOff>
      <xdr:row>10</xdr:row>
      <xdr:rowOff>104531</xdr:rowOff>
    </xdr:from>
    <xdr:to>
      <xdr:col>10</xdr:col>
      <xdr:colOff>730250</xdr:colOff>
      <xdr:row>10</xdr:row>
      <xdr:rowOff>104531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5075604" y="1771406"/>
          <a:ext cx="2922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2491154" y="3035056"/>
          <a:ext cx="1465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8304</xdr:colOff>
      <xdr:row>7</xdr:row>
      <xdr:rowOff>104531</xdr:rowOff>
    </xdr:from>
    <xdr:to>
      <xdr:col>12</xdr:col>
      <xdr:colOff>6350</xdr:colOff>
      <xdr:row>7</xdr:row>
      <xdr:rowOff>104531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4326304" y="3620844"/>
          <a:ext cx="3649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6B1C16C2-5F67-4854-81F3-DBDC132B1B50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971A56B0-38A5-4572-B411-85738EFA8856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729032</xdr:colOff>
      <xdr:row>7</xdr:row>
      <xdr:rowOff>125171</xdr:rowOff>
    </xdr:from>
    <xdr:to>
      <xdr:col>5</xdr:col>
      <xdr:colOff>722314</xdr:colOff>
      <xdr:row>7</xdr:row>
      <xdr:rowOff>125171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7F95D69D-FEB9-48D4-B682-F9A6131E7AFD}"/>
            </a:ext>
          </a:extLst>
        </xdr:cNvPr>
        <xdr:cNvSpPr>
          <a:spLocks noChangeShapeType="1"/>
        </xdr:cNvSpPr>
      </xdr:nvSpPr>
      <xdr:spPr bwMode="auto">
        <a:xfrm>
          <a:off x="3189657" y="1784109"/>
          <a:ext cx="72353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174596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14654</xdr:colOff>
      <xdr:row>13</xdr:row>
      <xdr:rowOff>101356</xdr:rowOff>
    </xdr:from>
    <xdr:to>
      <xdr:col>12</xdr:col>
      <xdr:colOff>7327</xdr:colOff>
      <xdr:row>13</xdr:row>
      <xdr:rowOff>101356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1745963" y="4241930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19</xdr:row>
      <xdr:rowOff>101356</xdr:rowOff>
    </xdr:from>
    <xdr:to>
      <xdr:col>5</xdr:col>
      <xdr:colOff>7327</xdr:colOff>
      <xdr:row>19</xdr:row>
      <xdr:rowOff>101356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1745963" y="2376150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19</xdr:row>
      <xdr:rowOff>114041</xdr:rowOff>
    </xdr:from>
    <xdr:to>
      <xdr:col>9</xdr:col>
      <xdr:colOff>5603</xdr:colOff>
      <xdr:row>19</xdr:row>
      <xdr:rowOff>114041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4336086" y="3666866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10</xdr:row>
      <xdr:rowOff>101730</xdr:rowOff>
    </xdr:from>
    <xdr:to>
      <xdr:col>6</xdr:col>
      <xdr:colOff>5086</xdr:colOff>
      <xdr:row>10</xdr:row>
      <xdr:rowOff>101730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3219450" y="2406780"/>
          <a:ext cx="735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6350</xdr:colOff>
      <xdr:row>10</xdr:row>
      <xdr:rowOff>101730</xdr:rowOff>
    </xdr:from>
    <xdr:to>
      <xdr:col>8</xdr:col>
      <xdr:colOff>5086</xdr:colOff>
      <xdr:row>10</xdr:row>
      <xdr:rowOff>101730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3219450" y="2406780"/>
          <a:ext cx="735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1955</xdr:colOff>
      <xdr:row>13</xdr:row>
      <xdr:rowOff>104531</xdr:rowOff>
    </xdr:from>
    <xdr:to>
      <xdr:col>9</xdr:col>
      <xdr:colOff>730251</xdr:colOff>
      <xdr:row>13</xdr:row>
      <xdr:rowOff>104531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5802680" y="3028706"/>
          <a:ext cx="72829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7327</xdr:colOff>
      <xdr:row>13</xdr:row>
      <xdr:rowOff>119214</xdr:rowOff>
    </xdr:from>
    <xdr:to>
      <xdr:col>6</xdr:col>
      <xdr:colOff>10774</xdr:colOff>
      <xdr:row>13</xdr:row>
      <xdr:rowOff>119214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1740877" y="3043389"/>
          <a:ext cx="22037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7</xdr:row>
      <xdr:rowOff>93418</xdr:rowOff>
    </xdr:from>
    <xdr:to>
      <xdr:col>5</xdr:col>
      <xdr:colOff>7327</xdr:colOff>
      <xdr:row>7</xdr:row>
      <xdr:rowOff>93418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1745029" y="1752356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7</xdr:row>
      <xdr:rowOff>95380</xdr:rowOff>
    </xdr:from>
    <xdr:to>
      <xdr:col>6</xdr:col>
      <xdr:colOff>5086</xdr:colOff>
      <xdr:row>7</xdr:row>
      <xdr:rowOff>95380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3197225" y="3611693"/>
          <a:ext cx="7289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</xdr:colOff>
      <xdr:row>7</xdr:row>
      <xdr:rowOff>101356</xdr:rowOff>
    </xdr:from>
    <xdr:to>
      <xdr:col>12</xdr:col>
      <xdr:colOff>7327</xdr:colOff>
      <xdr:row>7</xdr:row>
      <xdr:rowOff>101356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5791200" y="3617669"/>
          <a:ext cx="21853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2211</xdr:colOff>
      <xdr:row>7</xdr:row>
      <xdr:rowOff>107691</xdr:rowOff>
    </xdr:from>
    <xdr:to>
      <xdr:col>9</xdr:col>
      <xdr:colOff>5603</xdr:colOff>
      <xdr:row>7</xdr:row>
      <xdr:rowOff>107691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4320211" y="36240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17482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8304</xdr:colOff>
      <xdr:row>16</xdr:row>
      <xdr:rowOff>104531</xdr:rowOff>
    </xdr:from>
    <xdr:to>
      <xdr:col>10</xdr:col>
      <xdr:colOff>730250</xdr:colOff>
      <xdr:row>16</xdr:row>
      <xdr:rowOff>104531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4342179" y="1771406"/>
          <a:ext cx="292222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206365</xdr:rowOff>
    </xdr:from>
    <xdr:to>
      <xdr:col>9</xdr:col>
      <xdr:colOff>3392</xdr:colOff>
      <xdr:row>13</xdr:row>
      <xdr:rowOff>206365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936CED93-1853-4264-8985-2AA3E27EC1C3}"/>
            </a:ext>
          </a:extLst>
        </xdr:cNvPr>
        <xdr:cNvSpPr>
          <a:spLocks noChangeShapeType="1"/>
        </xdr:cNvSpPr>
      </xdr:nvSpPr>
      <xdr:spPr bwMode="auto">
        <a:xfrm>
          <a:off x="4333875" y="3130540"/>
          <a:ext cx="1470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530140C1-4739-4B4B-B041-0BD0EF06217A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666750</xdr:colOff>
      <xdr:row>31</xdr:row>
      <xdr:rowOff>209550</xdr:rowOff>
    </xdr:from>
    <xdr:to>
      <xdr:col>14</xdr:col>
      <xdr:colOff>57150</xdr:colOff>
      <xdr:row>31</xdr:row>
      <xdr:rowOff>209550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8667750" y="73152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/>
        <a:p>
          <a:endParaRPr lang="en-US"/>
        </a:p>
      </xdr:txBody>
    </xdr:sp>
    <xdr:clientData/>
  </xdr:twoCellAnchor>
  <xdr:twoCellAnchor>
    <xdr:from>
      <xdr:col>3</xdr:col>
      <xdr:colOff>7327</xdr:colOff>
      <xdr:row>7</xdr:row>
      <xdr:rowOff>119214</xdr:rowOff>
    </xdr:from>
    <xdr:to>
      <xdr:col>6</xdr:col>
      <xdr:colOff>10774</xdr:colOff>
      <xdr:row>7</xdr:row>
      <xdr:rowOff>119214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1740877" y="3043389"/>
          <a:ext cx="220372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7</xdr:row>
      <xdr:rowOff>101356</xdr:rowOff>
    </xdr:from>
    <xdr:to>
      <xdr:col>10</xdr:col>
      <xdr:colOff>7327</xdr:colOff>
      <xdr:row>7</xdr:row>
      <xdr:rowOff>101356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1748204" y="1768231"/>
          <a:ext cx="14595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10</xdr:row>
      <xdr:rowOff>101356</xdr:rowOff>
    </xdr:from>
    <xdr:to>
      <xdr:col>5</xdr:col>
      <xdr:colOff>7327</xdr:colOff>
      <xdr:row>10</xdr:row>
      <xdr:rowOff>101356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507971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13</xdr:row>
      <xdr:rowOff>101356</xdr:rowOff>
    </xdr:from>
    <xdr:to>
      <xdr:col>6</xdr:col>
      <xdr:colOff>7327</xdr:colOff>
      <xdr:row>13</xdr:row>
      <xdr:rowOff>101356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507971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14654</xdr:colOff>
      <xdr:row>19</xdr:row>
      <xdr:rowOff>101356</xdr:rowOff>
    </xdr:from>
    <xdr:to>
      <xdr:col>10</xdr:col>
      <xdr:colOff>7327</xdr:colOff>
      <xdr:row>19</xdr:row>
      <xdr:rowOff>101356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5079713" y="1754224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16</xdr:row>
      <xdr:rowOff>101356</xdr:rowOff>
    </xdr:from>
    <xdr:to>
      <xdr:col>9</xdr:col>
      <xdr:colOff>7327</xdr:colOff>
      <xdr:row>16</xdr:row>
      <xdr:rowOff>101356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5079713" y="4241930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14654</xdr:colOff>
      <xdr:row>10</xdr:row>
      <xdr:rowOff>101356</xdr:rowOff>
    </xdr:from>
    <xdr:to>
      <xdr:col>9</xdr:col>
      <xdr:colOff>7327</xdr:colOff>
      <xdr:row>10</xdr:row>
      <xdr:rowOff>101356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5079713" y="4241930"/>
          <a:ext cx="1460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14654</xdr:colOff>
      <xdr:row>16</xdr:row>
      <xdr:rowOff>101356</xdr:rowOff>
    </xdr:from>
    <xdr:to>
      <xdr:col>5</xdr:col>
      <xdr:colOff>7327</xdr:colOff>
      <xdr:row>16</xdr:row>
      <xdr:rowOff>101356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1754554" y="2406406"/>
          <a:ext cx="1465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14654</xdr:colOff>
      <xdr:row>19</xdr:row>
      <xdr:rowOff>101356</xdr:rowOff>
    </xdr:from>
    <xdr:to>
      <xdr:col>6</xdr:col>
      <xdr:colOff>7327</xdr:colOff>
      <xdr:row>19</xdr:row>
      <xdr:rowOff>101356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5101004" y="4292356"/>
          <a:ext cx="14658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13</xdr:row>
      <xdr:rowOff>101356</xdr:rowOff>
    </xdr:from>
    <xdr:to>
      <xdr:col>11</xdr:col>
      <xdr:colOff>7327</xdr:colOff>
      <xdr:row>13</xdr:row>
      <xdr:rowOff>101356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5793154" y="2379419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14654</xdr:colOff>
      <xdr:row>10</xdr:row>
      <xdr:rowOff>101356</xdr:rowOff>
    </xdr:from>
    <xdr:to>
      <xdr:col>11</xdr:col>
      <xdr:colOff>7327</xdr:colOff>
      <xdr:row>10</xdr:row>
      <xdr:rowOff>101356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>
          <a:off x="5793154" y="2998544"/>
          <a:ext cx="1453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2211</xdr:colOff>
      <xdr:row>16</xdr:row>
      <xdr:rowOff>114041</xdr:rowOff>
    </xdr:from>
    <xdr:to>
      <xdr:col>13</xdr:col>
      <xdr:colOff>5603</xdr:colOff>
      <xdr:row>16</xdr:row>
      <xdr:rowOff>114041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AD70047-22AD-4B8D-A5F8-9C1A6B5F070A}"/>
            </a:ext>
          </a:extLst>
        </xdr:cNvPr>
        <xdr:cNvSpPr>
          <a:spLocks noChangeShapeType="1"/>
        </xdr:cNvSpPr>
      </xdr:nvSpPr>
      <xdr:spPr bwMode="auto">
        <a:xfrm>
          <a:off x="7241211" y="2392104"/>
          <a:ext cx="14638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view="pageBreakPreview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13"/>
      <c r="C3" s="14" t="s">
        <v>1</v>
      </c>
      <c r="D3" s="124" t="s">
        <v>27</v>
      </c>
      <c r="E3" s="124"/>
      <c r="F3" s="15" t="s">
        <v>3</v>
      </c>
      <c r="G3" s="124" t="s">
        <v>25</v>
      </c>
      <c r="H3" s="124"/>
      <c r="I3" s="124"/>
      <c r="J3" s="15" t="s">
        <v>4</v>
      </c>
      <c r="K3" s="125" t="s">
        <v>36</v>
      </c>
      <c r="L3" s="125"/>
      <c r="M3" s="126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6">
        <v>9</v>
      </c>
      <c r="L6" s="6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/>
      <c r="D7" s="64"/>
      <c r="E7" s="74"/>
      <c r="F7" s="37"/>
      <c r="G7" s="130" t="s">
        <v>39</v>
      </c>
      <c r="H7" s="64" t="s">
        <v>87</v>
      </c>
      <c r="I7" s="70" t="s">
        <v>90</v>
      </c>
      <c r="J7" s="74"/>
      <c r="K7" s="64"/>
      <c r="L7" s="64"/>
      <c r="M7" s="76"/>
    </row>
    <row r="8" spans="1:17" ht="16.5" customHeight="1" x14ac:dyDescent="0.5">
      <c r="A8" s="7" t="s">
        <v>16</v>
      </c>
      <c r="B8" s="128"/>
      <c r="C8" s="66"/>
      <c r="D8" s="66"/>
      <c r="E8" s="73"/>
      <c r="F8" s="38"/>
      <c r="G8" s="131"/>
      <c r="H8" s="66" t="s">
        <v>67</v>
      </c>
      <c r="I8" s="66"/>
      <c r="J8" s="73"/>
      <c r="K8" s="66"/>
      <c r="L8" s="66"/>
      <c r="M8" s="66"/>
    </row>
    <row r="9" spans="1:17" ht="16.5" customHeight="1" x14ac:dyDescent="0.5">
      <c r="A9" s="8"/>
      <c r="B9" s="128"/>
      <c r="C9" s="69"/>
      <c r="D9" s="66"/>
      <c r="E9" s="69"/>
      <c r="F9" s="40"/>
      <c r="G9" s="131"/>
      <c r="H9" s="69" t="s">
        <v>162</v>
      </c>
      <c r="I9" s="69" t="s">
        <v>67</v>
      </c>
      <c r="J9" s="89"/>
      <c r="K9" s="69"/>
      <c r="L9" s="69" t="s">
        <v>162</v>
      </c>
      <c r="M9" s="69"/>
    </row>
    <row r="10" spans="1:17" ht="16.5" customHeight="1" x14ac:dyDescent="0.5">
      <c r="A10" s="6"/>
      <c r="B10" s="128"/>
      <c r="C10" s="64" t="s">
        <v>88</v>
      </c>
      <c r="D10" s="70" t="s">
        <v>91</v>
      </c>
      <c r="E10" s="74"/>
      <c r="F10" s="64" t="s">
        <v>88</v>
      </c>
      <c r="G10" s="131"/>
      <c r="H10" s="70" t="s">
        <v>91</v>
      </c>
      <c r="I10" s="90"/>
      <c r="J10" s="70"/>
      <c r="K10" s="70"/>
      <c r="L10" s="97"/>
      <c r="M10" s="99"/>
    </row>
    <row r="11" spans="1:17" ht="16.5" customHeight="1" x14ac:dyDescent="0.5">
      <c r="A11" s="7" t="s">
        <v>17</v>
      </c>
      <c r="B11" s="128"/>
      <c r="C11" s="65" t="s">
        <v>54</v>
      </c>
      <c r="D11" s="66"/>
      <c r="E11" s="73"/>
      <c r="F11" s="66" t="s">
        <v>54</v>
      </c>
      <c r="G11" s="131"/>
      <c r="H11" s="71"/>
      <c r="I11" s="71"/>
      <c r="J11" s="71"/>
      <c r="K11" s="71"/>
      <c r="L11" s="71"/>
      <c r="M11" s="71"/>
    </row>
    <row r="12" spans="1:17" ht="16.5" customHeight="1" thickBot="1" x14ac:dyDescent="0.55000000000000004">
      <c r="A12" s="8"/>
      <c r="B12" s="128"/>
      <c r="C12" s="68" t="s">
        <v>80</v>
      </c>
      <c r="D12" s="66" t="s">
        <v>54</v>
      </c>
      <c r="E12" s="71" t="s">
        <v>80</v>
      </c>
      <c r="F12" s="68" t="s">
        <v>80</v>
      </c>
      <c r="G12" s="131"/>
      <c r="H12" s="91" t="s">
        <v>54</v>
      </c>
      <c r="I12" s="71" t="s">
        <v>80</v>
      </c>
      <c r="J12" s="71"/>
      <c r="K12" s="69"/>
      <c r="L12" s="98"/>
      <c r="M12" s="92"/>
    </row>
    <row r="13" spans="1:17" ht="16.5" customHeight="1" x14ac:dyDescent="0.5">
      <c r="A13" s="6"/>
      <c r="B13" s="128"/>
      <c r="C13" s="64" t="s">
        <v>89</v>
      </c>
      <c r="D13" s="64" t="s">
        <v>92</v>
      </c>
      <c r="E13" s="63"/>
      <c r="F13" s="64"/>
      <c r="G13" s="132"/>
      <c r="H13" s="134" t="s">
        <v>43</v>
      </c>
      <c r="I13" s="135"/>
      <c r="J13" s="63"/>
      <c r="K13" s="66"/>
      <c r="L13" s="42"/>
      <c r="M13" s="42"/>
      <c r="Q13" s="17" t="s">
        <v>41</v>
      </c>
    </row>
    <row r="14" spans="1:17" ht="16.5" customHeight="1" x14ac:dyDescent="0.5">
      <c r="A14" s="7" t="s">
        <v>18</v>
      </c>
      <c r="B14" s="128"/>
      <c r="C14" s="65" t="s">
        <v>56</v>
      </c>
      <c r="D14" s="66"/>
      <c r="E14" s="67"/>
      <c r="F14" s="66"/>
      <c r="G14" s="132"/>
      <c r="H14" s="136" t="s">
        <v>65</v>
      </c>
      <c r="I14" s="137"/>
      <c r="J14" s="65"/>
      <c r="K14" s="66"/>
      <c r="L14" s="46"/>
      <c r="M14" s="46"/>
    </row>
    <row r="15" spans="1:17" ht="16.5" customHeight="1" thickBot="1" x14ac:dyDescent="0.55000000000000004">
      <c r="A15" s="8"/>
      <c r="B15" s="128"/>
      <c r="C15" s="68" t="s">
        <v>161</v>
      </c>
      <c r="D15" s="69" t="s">
        <v>56</v>
      </c>
      <c r="E15" s="68"/>
      <c r="F15" s="69"/>
      <c r="G15" s="132"/>
      <c r="H15" s="81" t="s">
        <v>159</v>
      </c>
      <c r="I15" s="82" t="s">
        <v>161</v>
      </c>
      <c r="J15" s="68" t="s">
        <v>161</v>
      </c>
      <c r="K15" s="39"/>
      <c r="L15" s="40"/>
      <c r="M15" s="45"/>
    </row>
    <row r="16" spans="1:17" ht="16.5" customHeight="1" x14ac:dyDescent="0.5">
      <c r="A16" s="6"/>
      <c r="B16" s="128"/>
      <c r="C16" s="64" t="s">
        <v>126</v>
      </c>
      <c r="D16" s="64" t="s">
        <v>134</v>
      </c>
      <c r="E16" s="74"/>
      <c r="F16" s="64" t="s">
        <v>87</v>
      </c>
      <c r="G16" s="131"/>
      <c r="H16" s="70" t="s">
        <v>90</v>
      </c>
      <c r="I16" s="64"/>
      <c r="J16" s="70"/>
      <c r="K16" s="70"/>
      <c r="L16" s="97"/>
      <c r="M16" s="70" t="s">
        <v>142</v>
      </c>
    </row>
    <row r="17" spans="1:13" ht="16.5" customHeight="1" x14ac:dyDescent="0.5">
      <c r="A17" s="7" t="s">
        <v>19</v>
      </c>
      <c r="B17" s="128"/>
      <c r="C17" s="66" t="s">
        <v>60</v>
      </c>
      <c r="D17" s="66"/>
      <c r="E17" s="73"/>
      <c r="F17" s="66" t="s">
        <v>53</v>
      </c>
      <c r="G17" s="131"/>
      <c r="H17" s="71"/>
      <c r="I17" s="66"/>
      <c r="J17" s="71"/>
      <c r="K17" s="71"/>
      <c r="L17" s="71"/>
      <c r="M17" s="71"/>
    </row>
    <row r="18" spans="1:13" ht="16.5" customHeight="1" x14ac:dyDescent="0.5">
      <c r="A18" s="8"/>
      <c r="B18" s="128"/>
      <c r="C18" s="69" t="s">
        <v>61</v>
      </c>
      <c r="D18" s="66" t="s">
        <v>60</v>
      </c>
      <c r="E18" s="69" t="s">
        <v>61</v>
      </c>
      <c r="F18" s="69" t="s">
        <v>160</v>
      </c>
      <c r="G18" s="131"/>
      <c r="H18" s="89" t="s">
        <v>53</v>
      </c>
      <c r="I18" s="69"/>
      <c r="J18" s="71"/>
      <c r="K18" s="69" t="s">
        <v>160</v>
      </c>
      <c r="L18" s="98"/>
      <c r="M18" s="92"/>
    </row>
    <row r="19" spans="1:13" ht="16.5" customHeight="1" x14ac:dyDescent="0.5">
      <c r="A19" s="6"/>
      <c r="B19" s="128"/>
      <c r="C19" s="56"/>
      <c r="D19" s="56"/>
      <c r="E19" s="64"/>
      <c r="F19" s="64"/>
      <c r="G19" s="131"/>
      <c r="H19" s="70"/>
      <c r="I19" s="74"/>
      <c r="J19" s="64"/>
      <c r="K19" s="64"/>
      <c r="L19" s="52"/>
      <c r="M19" s="37"/>
    </row>
    <row r="20" spans="1:13" ht="16.5" customHeight="1" x14ac:dyDescent="0.5">
      <c r="A20" s="7" t="s">
        <v>20</v>
      </c>
      <c r="B20" s="128"/>
      <c r="C20" s="55"/>
      <c r="D20" s="55"/>
      <c r="E20" s="66"/>
      <c r="F20" s="66"/>
      <c r="G20" s="131"/>
      <c r="H20" s="66"/>
      <c r="I20" s="73"/>
      <c r="J20" s="66"/>
      <c r="K20" s="66"/>
      <c r="L20" s="44"/>
      <c r="M20" s="38"/>
    </row>
    <row r="21" spans="1:13" ht="16.5" customHeight="1" x14ac:dyDescent="0.5">
      <c r="A21" s="8"/>
      <c r="B21" s="129"/>
      <c r="C21" s="59"/>
      <c r="D21" s="60"/>
      <c r="E21" s="69"/>
      <c r="F21" s="69"/>
      <c r="G21" s="133"/>
      <c r="H21" s="89"/>
      <c r="I21" s="89"/>
      <c r="J21" s="69"/>
      <c r="K21" s="68"/>
      <c r="L21" s="48"/>
      <c r="M21" s="40"/>
    </row>
    <row r="22" spans="1:13" s="22" customFormat="1" ht="24.75" customHeight="1" x14ac:dyDescent="0.5">
      <c r="A22" s="117" t="s">
        <v>32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3.25" customHeight="1" x14ac:dyDescent="0.5">
      <c r="A23" s="121" t="s">
        <v>146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18.95" customHeight="1" x14ac:dyDescent="0.5">
      <c r="A24" s="23"/>
      <c r="B24" s="24" t="s">
        <v>21</v>
      </c>
      <c r="C24" s="16"/>
      <c r="D24" s="17" t="s">
        <v>28</v>
      </c>
      <c r="E24" s="49">
        <v>9</v>
      </c>
      <c r="F24" s="17" t="s">
        <v>22</v>
      </c>
      <c r="I24" s="25" t="s">
        <v>23</v>
      </c>
      <c r="J24" s="17" t="s">
        <v>28</v>
      </c>
      <c r="K24" s="51">
        <f>12-K25</f>
        <v>4</v>
      </c>
      <c r="L24" s="17" t="s">
        <v>22</v>
      </c>
      <c r="M24" s="26"/>
    </row>
    <row r="25" spans="1:13" ht="18.95" customHeight="1" x14ac:dyDescent="0.5">
      <c r="A25" s="27"/>
      <c r="B25" s="16"/>
      <c r="C25" s="16"/>
      <c r="D25" s="17" t="s">
        <v>29</v>
      </c>
      <c r="E25" s="50">
        <v>17</v>
      </c>
      <c r="F25" s="17" t="s">
        <v>22</v>
      </c>
      <c r="H25" s="16"/>
      <c r="I25" s="16"/>
      <c r="J25" s="17" t="s">
        <v>29</v>
      </c>
      <c r="K25" s="9">
        <f>ROUND((12*E25)/E26,0)</f>
        <v>8</v>
      </c>
      <c r="L25" s="17" t="s">
        <v>22</v>
      </c>
      <c r="M25" s="26"/>
    </row>
    <row r="26" spans="1:13" ht="18.95" customHeight="1" thickBot="1" x14ac:dyDescent="0.55000000000000004">
      <c r="A26" s="27"/>
      <c r="B26" s="16"/>
      <c r="C26" s="16"/>
      <c r="D26" s="17" t="s">
        <v>24</v>
      </c>
      <c r="E26" s="35">
        <f>SUM(E24:E25)</f>
        <v>26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s="16" customFormat="1" ht="18.95" customHeight="1" thickTop="1" x14ac:dyDescent="0.5">
      <c r="A27" s="29"/>
      <c r="B27" s="77"/>
      <c r="C27" s="17"/>
      <c r="D27" s="17"/>
      <c r="F27" s="11"/>
      <c r="G27" s="17"/>
      <c r="J27" s="17"/>
      <c r="K27" s="30"/>
      <c r="L27" s="17"/>
      <c r="M27" s="26"/>
    </row>
    <row r="28" spans="1:13" s="16" customFormat="1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8"/>
  <sheetViews>
    <sheetView zoomScale="120" zoomScaleNormal="120" zoomScaleSheetLayoutView="120" workbookViewId="0">
      <selection activeCell="O5" sqref="O5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(10-18)'!A2:M2</f>
        <v>ตารางสอนรายบุคคล   แผนกวิชาเทคโนโลยีสารสนเทศ   ประจำภาคเรียนที่  1  ปีการศึกษา  2563   (สป.10-18)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8"/>
      <c r="C3" s="14" t="s">
        <v>1</v>
      </c>
      <c r="D3" s="124" t="s">
        <v>143</v>
      </c>
      <c r="E3" s="124"/>
      <c r="F3" s="87" t="s">
        <v>3</v>
      </c>
      <c r="G3" s="124" t="s">
        <v>144</v>
      </c>
      <c r="H3" s="124"/>
      <c r="I3" s="124"/>
      <c r="J3" s="87" t="s">
        <v>4</v>
      </c>
      <c r="K3" s="125" t="s">
        <v>180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 t="s">
        <v>131</v>
      </c>
      <c r="D7" s="64" t="s">
        <v>141</v>
      </c>
      <c r="E7" s="63"/>
      <c r="F7" s="64"/>
      <c r="G7" s="130" t="s">
        <v>39</v>
      </c>
      <c r="H7" s="64" t="s">
        <v>133</v>
      </c>
      <c r="I7" s="64" t="s">
        <v>140</v>
      </c>
      <c r="J7" s="74"/>
      <c r="K7" s="54"/>
      <c r="L7" s="63"/>
      <c r="M7" s="76"/>
    </row>
    <row r="8" spans="1:17" ht="16.5" customHeight="1" x14ac:dyDescent="0.5">
      <c r="A8" s="61" t="s">
        <v>16</v>
      </c>
      <c r="B8" s="128"/>
      <c r="C8" s="65" t="s">
        <v>67</v>
      </c>
      <c r="D8" s="66"/>
      <c r="E8" s="67"/>
      <c r="F8" s="66"/>
      <c r="G8" s="131"/>
      <c r="H8" s="66" t="s">
        <v>59</v>
      </c>
      <c r="I8" s="66"/>
      <c r="J8" s="73"/>
      <c r="K8" s="55"/>
      <c r="L8" s="66"/>
      <c r="M8" s="66"/>
    </row>
    <row r="9" spans="1:17" ht="16.5" customHeight="1" x14ac:dyDescent="0.5">
      <c r="A9" s="62"/>
      <c r="B9" s="128"/>
      <c r="C9" s="68" t="s">
        <v>162</v>
      </c>
      <c r="D9" s="69" t="s">
        <v>67</v>
      </c>
      <c r="E9" s="68"/>
      <c r="F9" s="68" t="s">
        <v>162</v>
      </c>
      <c r="G9" s="131"/>
      <c r="H9" s="69" t="s">
        <v>62</v>
      </c>
      <c r="I9" s="66" t="s">
        <v>59</v>
      </c>
      <c r="J9" s="69" t="s">
        <v>62</v>
      </c>
      <c r="K9" s="60"/>
      <c r="L9" s="69"/>
      <c r="M9" s="69"/>
    </row>
    <row r="10" spans="1:17" ht="16.5" customHeight="1" x14ac:dyDescent="0.5">
      <c r="A10" s="53"/>
      <c r="B10" s="128"/>
      <c r="C10" s="64" t="s">
        <v>105</v>
      </c>
      <c r="D10" s="64" t="s">
        <v>103</v>
      </c>
      <c r="E10" s="74"/>
      <c r="F10" s="64" t="s">
        <v>133</v>
      </c>
      <c r="G10" s="131"/>
      <c r="H10" s="64" t="s">
        <v>140</v>
      </c>
      <c r="I10" s="74"/>
      <c r="J10" s="64" t="s">
        <v>138</v>
      </c>
      <c r="K10" s="74"/>
      <c r="L10" s="97"/>
      <c r="M10" s="99"/>
    </row>
    <row r="11" spans="1:17" ht="16.5" customHeight="1" x14ac:dyDescent="0.5">
      <c r="A11" s="61" t="s">
        <v>17</v>
      </c>
      <c r="B11" s="128"/>
      <c r="C11" s="66" t="s">
        <v>63</v>
      </c>
      <c r="D11" s="66"/>
      <c r="E11" s="73"/>
      <c r="F11" s="66" t="s">
        <v>60</v>
      </c>
      <c r="G11" s="131"/>
      <c r="H11" s="66"/>
      <c r="I11" s="73"/>
      <c r="J11" s="66"/>
      <c r="K11" s="73"/>
      <c r="L11" s="71"/>
      <c r="M11" s="71"/>
    </row>
    <row r="12" spans="1:17" ht="16.5" customHeight="1" thickBot="1" x14ac:dyDescent="0.55000000000000004">
      <c r="A12" s="62"/>
      <c r="B12" s="128"/>
      <c r="C12" s="69" t="s">
        <v>64</v>
      </c>
      <c r="D12" s="66" t="s">
        <v>63</v>
      </c>
      <c r="E12" s="69" t="s">
        <v>64</v>
      </c>
      <c r="F12" s="69" t="s">
        <v>61</v>
      </c>
      <c r="G12" s="131"/>
      <c r="H12" s="66" t="s">
        <v>60</v>
      </c>
      <c r="I12" s="69" t="s">
        <v>61</v>
      </c>
      <c r="J12" s="66" t="s">
        <v>83</v>
      </c>
      <c r="K12" s="69" t="s">
        <v>80</v>
      </c>
      <c r="L12" s="98"/>
      <c r="M12" s="92"/>
    </row>
    <row r="13" spans="1:17" ht="16.5" customHeight="1" x14ac:dyDescent="0.5">
      <c r="A13" s="53"/>
      <c r="B13" s="128"/>
      <c r="C13" s="63"/>
      <c r="D13" s="64" t="s">
        <v>112</v>
      </c>
      <c r="E13" s="64" t="s">
        <v>117</v>
      </c>
      <c r="F13" s="74"/>
      <c r="G13" s="132"/>
      <c r="H13" s="134"/>
      <c r="I13" s="135"/>
      <c r="J13" s="64" t="s">
        <v>138</v>
      </c>
      <c r="K13" s="74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/>
      <c r="D14" s="66" t="s">
        <v>59</v>
      </c>
      <c r="E14" s="66"/>
      <c r="F14" s="73"/>
      <c r="G14" s="132"/>
      <c r="H14" s="149" t="s">
        <v>43</v>
      </c>
      <c r="I14" s="150"/>
      <c r="J14" s="66"/>
      <c r="K14" s="73"/>
      <c r="L14" s="46"/>
      <c r="M14" s="46"/>
    </row>
    <row r="15" spans="1:17" ht="16.5" customHeight="1" thickBot="1" x14ac:dyDescent="0.55000000000000004">
      <c r="A15" s="62"/>
      <c r="B15" s="128"/>
      <c r="C15" s="68"/>
      <c r="D15" s="69" t="s">
        <v>62</v>
      </c>
      <c r="E15" s="66" t="s">
        <v>59</v>
      </c>
      <c r="F15" s="69" t="s">
        <v>62</v>
      </c>
      <c r="G15" s="132"/>
      <c r="H15" s="81"/>
      <c r="I15" s="82"/>
      <c r="J15" s="66" t="s">
        <v>83</v>
      </c>
      <c r="K15" s="69" t="s">
        <v>80</v>
      </c>
      <c r="L15" s="40"/>
      <c r="M15" s="45"/>
    </row>
    <row r="16" spans="1:17" ht="16.5" customHeight="1" x14ac:dyDescent="0.5">
      <c r="A16" s="53"/>
      <c r="B16" s="128"/>
      <c r="C16" s="64" t="s">
        <v>105</v>
      </c>
      <c r="D16" s="64" t="s">
        <v>103</v>
      </c>
      <c r="E16" s="74"/>
      <c r="F16" s="64" t="s">
        <v>110</v>
      </c>
      <c r="G16" s="131"/>
      <c r="H16" s="64" t="s">
        <v>118</v>
      </c>
      <c r="I16" s="74"/>
      <c r="J16" s="64"/>
      <c r="K16" s="74"/>
      <c r="L16" s="97"/>
      <c r="M16" s="70" t="s">
        <v>142</v>
      </c>
    </row>
    <row r="17" spans="1:15" ht="16.5" customHeight="1" x14ac:dyDescent="0.5">
      <c r="A17" s="61" t="s">
        <v>19</v>
      </c>
      <c r="B17" s="128"/>
      <c r="C17" s="66" t="s">
        <v>69</v>
      </c>
      <c r="D17" s="66"/>
      <c r="E17" s="73"/>
      <c r="F17" s="66" t="s">
        <v>60</v>
      </c>
      <c r="G17" s="131"/>
      <c r="H17" s="66"/>
      <c r="I17" s="73"/>
      <c r="J17" s="66"/>
      <c r="K17" s="73"/>
      <c r="L17" s="71"/>
      <c r="M17" s="71"/>
    </row>
    <row r="18" spans="1:15" ht="16.5" customHeight="1" x14ac:dyDescent="0.5">
      <c r="A18" s="62"/>
      <c r="B18" s="128"/>
      <c r="C18" s="69" t="s">
        <v>68</v>
      </c>
      <c r="D18" s="66" t="s">
        <v>69</v>
      </c>
      <c r="E18" s="69" t="s">
        <v>68</v>
      </c>
      <c r="F18" s="68" t="s">
        <v>61</v>
      </c>
      <c r="G18" s="131"/>
      <c r="H18" s="66" t="s">
        <v>60</v>
      </c>
      <c r="I18" s="68" t="s">
        <v>61</v>
      </c>
      <c r="J18" s="66"/>
      <c r="K18" s="69"/>
      <c r="L18" s="98"/>
      <c r="M18" s="92"/>
    </row>
    <row r="19" spans="1:15" ht="16.5" customHeight="1" x14ac:dyDescent="0.5">
      <c r="A19" s="53"/>
      <c r="B19" s="128"/>
      <c r="C19" s="56"/>
      <c r="D19" s="64" t="s">
        <v>132</v>
      </c>
      <c r="E19" s="64" t="s">
        <v>139</v>
      </c>
      <c r="F19" s="74"/>
      <c r="G19" s="131"/>
      <c r="H19" s="64" t="s">
        <v>132</v>
      </c>
      <c r="I19" s="64" t="s">
        <v>139</v>
      </c>
      <c r="J19" s="74"/>
      <c r="K19" s="64"/>
      <c r="L19" s="52"/>
      <c r="M19" s="37"/>
    </row>
    <row r="20" spans="1:15" ht="16.5" customHeight="1" x14ac:dyDescent="0.5">
      <c r="A20" s="61" t="s">
        <v>20</v>
      </c>
      <c r="B20" s="128"/>
      <c r="C20" s="55"/>
      <c r="D20" s="66" t="s">
        <v>75</v>
      </c>
      <c r="E20" s="66"/>
      <c r="F20" s="73"/>
      <c r="G20" s="131"/>
      <c r="H20" s="66" t="s">
        <v>72</v>
      </c>
      <c r="I20" s="66"/>
      <c r="J20" s="73"/>
      <c r="K20" s="66"/>
      <c r="L20" s="44"/>
      <c r="M20" s="38"/>
    </row>
    <row r="21" spans="1:15" ht="16.5" customHeight="1" x14ac:dyDescent="0.5">
      <c r="A21" s="62"/>
      <c r="B21" s="129"/>
      <c r="C21" s="59"/>
      <c r="D21" s="68" t="s">
        <v>74</v>
      </c>
      <c r="E21" s="69" t="s">
        <v>75</v>
      </c>
      <c r="F21" s="68" t="s">
        <v>74</v>
      </c>
      <c r="G21" s="133"/>
      <c r="H21" s="68" t="s">
        <v>73</v>
      </c>
      <c r="I21" s="69" t="s">
        <v>72</v>
      </c>
      <c r="J21" s="68" t="s">
        <v>73</v>
      </c>
      <c r="K21" s="68"/>
      <c r="L21" s="48"/>
      <c r="M21" s="40"/>
    </row>
    <row r="22" spans="1:15" s="22" customFormat="1" ht="24.75" customHeight="1" x14ac:dyDescent="0.5">
      <c r="A22" s="117" t="s">
        <v>50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5" ht="20.100000000000001" customHeight="1" x14ac:dyDescent="0.5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O23" s="41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49">
        <v>28</v>
      </c>
      <c r="F24" s="17" t="s">
        <v>22</v>
      </c>
      <c r="I24" s="25" t="s">
        <v>23</v>
      </c>
      <c r="J24" s="17" t="s">
        <v>28</v>
      </c>
      <c r="K24" s="51">
        <f>12-K25</f>
        <v>10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0">
        <v>4</v>
      </c>
      <c r="F25" s="17" t="s">
        <v>22</v>
      </c>
      <c r="H25" s="16"/>
      <c r="I25" s="16"/>
      <c r="J25" s="17" t="s">
        <v>29</v>
      </c>
      <c r="K25" s="9">
        <f>ROUND((12*E25)/E26,0)</f>
        <v>2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32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77"/>
      <c r="E27" s="16"/>
      <c r="F27" s="86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8"/>
  <sheetViews>
    <sheetView view="pageBreakPreview" zoomScale="120" zoomScaleNormal="120" zoomScaleSheetLayoutView="120" workbookViewId="0">
      <selection activeCell="M10" sqref="M10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(1-9)'!A2:M2</f>
        <v>ตารางสอนรายบุคคล   แผนกวิชาเทคโนโลยีสารสนเทศ   ประจำภาคเรียนที่  1  ปีการศึกษา  2563   (สป.1 - 9)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5"/>
      <c r="C3" s="14" t="s">
        <v>1</v>
      </c>
      <c r="D3" s="124" t="s">
        <v>155</v>
      </c>
      <c r="E3" s="124"/>
      <c r="F3" s="84" t="s">
        <v>3</v>
      </c>
      <c r="G3" s="124" t="s">
        <v>150</v>
      </c>
      <c r="H3" s="124"/>
      <c r="I3" s="124"/>
      <c r="J3" s="84" t="s">
        <v>4</v>
      </c>
      <c r="K3" s="125" t="s">
        <v>52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 t="s">
        <v>109</v>
      </c>
      <c r="D7" s="64" t="s">
        <v>115</v>
      </c>
      <c r="E7" s="74"/>
      <c r="F7" s="37"/>
      <c r="G7" s="130" t="s">
        <v>39</v>
      </c>
      <c r="H7" s="64" t="s">
        <v>130</v>
      </c>
      <c r="I7" s="64" t="s">
        <v>135</v>
      </c>
      <c r="J7" s="74"/>
      <c r="K7" s="54"/>
      <c r="L7" s="63"/>
      <c r="M7" s="76"/>
    </row>
    <row r="8" spans="1:17" ht="16.5" customHeight="1" x14ac:dyDescent="0.5">
      <c r="A8" s="61" t="s">
        <v>16</v>
      </c>
      <c r="B8" s="128"/>
      <c r="C8" s="66" t="s">
        <v>69</v>
      </c>
      <c r="D8" s="66"/>
      <c r="E8" s="73"/>
      <c r="F8" s="38"/>
      <c r="G8" s="131"/>
      <c r="H8" s="66" t="s">
        <v>60</v>
      </c>
      <c r="I8" s="66"/>
      <c r="J8" s="73"/>
      <c r="K8" s="55"/>
      <c r="L8" s="66"/>
      <c r="M8" s="66"/>
    </row>
    <row r="9" spans="1:17" ht="16.5" customHeight="1" x14ac:dyDescent="0.5">
      <c r="A9" s="62"/>
      <c r="B9" s="128"/>
      <c r="C9" s="69" t="s">
        <v>68</v>
      </c>
      <c r="D9" s="66" t="s">
        <v>69</v>
      </c>
      <c r="E9" s="69" t="s">
        <v>68</v>
      </c>
      <c r="F9" s="40"/>
      <c r="G9" s="131"/>
      <c r="H9" s="69" t="s">
        <v>61</v>
      </c>
      <c r="I9" s="66" t="s">
        <v>60</v>
      </c>
      <c r="J9" s="69" t="s">
        <v>61</v>
      </c>
      <c r="K9" s="60"/>
      <c r="L9" s="69"/>
      <c r="M9" s="69"/>
    </row>
    <row r="10" spans="1:17" ht="16.5" customHeight="1" x14ac:dyDescent="0.5">
      <c r="A10" s="53"/>
      <c r="B10" s="128"/>
      <c r="C10" s="64" t="s">
        <v>127</v>
      </c>
      <c r="D10" s="64" t="s">
        <v>136</v>
      </c>
      <c r="E10" s="74"/>
      <c r="F10" s="64" t="s">
        <v>127</v>
      </c>
      <c r="G10" s="131"/>
      <c r="H10" s="64" t="s">
        <v>136</v>
      </c>
      <c r="I10" s="74"/>
      <c r="J10" s="70"/>
      <c r="K10" s="70"/>
      <c r="L10" s="97"/>
      <c r="M10" s="99"/>
    </row>
    <row r="11" spans="1:17" ht="16.5" customHeight="1" x14ac:dyDescent="0.5">
      <c r="A11" s="61" t="s">
        <v>17</v>
      </c>
      <c r="B11" s="128"/>
      <c r="C11" s="66" t="s">
        <v>60</v>
      </c>
      <c r="D11" s="66"/>
      <c r="E11" s="73"/>
      <c r="F11" s="66" t="s">
        <v>59</v>
      </c>
      <c r="G11" s="131"/>
      <c r="H11" s="66"/>
      <c r="I11" s="73"/>
      <c r="J11" s="71"/>
      <c r="K11" s="71"/>
      <c r="L11" s="71"/>
      <c r="M11" s="71"/>
    </row>
    <row r="12" spans="1:17" ht="16.5" customHeight="1" thickBot="1" x14ac:dyDescent="0.55000000000000004">
      <c r="A12" s="62"/>
      <c r="B12" s="128"/>
      <c r="C12" s="69" t="s">
        <v>61</v>
      </c>
      <c r="D12" s="66" t="s">
        <v>60</v>
      </c>
      <c r="E12" s="69" t="s">
        <v>61</v>
      </c>
      <c r="F12" s="69" t="s">
        <v>62</v>
      </c>
      <c r="G12" s="131"/>
      <c r="H12" s="69" t="s">
        <v>59</v>
      </c>
      <c r="I12" s="69" t="s">
        <v>62</v>
      </c>
      <c r="J12" s="71"/>
      <c r="K12" s="69"/>
      <c r="L12" s="98"/>
      <c r="M12" s="92"/>
    </row>
    <row r="13" spans="1:17" ht="16.5" customHeight="1" x14ac:dyDescent="0.5">
      <c r="A13" s="53"/>
      <c r="B13" s="128"/>
      <c r="C13" s="64" t="s">
        <v>128</v>
      </c>
      <c r="D13" s="74"/>
      <c r="E13" s="64" t="s">
        <v>157</v>
      </c>
      <c r="F13" s="74"/>
      <c r="G13" s="132"/>
      <c r="H13" s="134"/>
      <c r="I13" s="135"/>
      <c r="J13" s="54"/>
      <c r="K13" s="66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6"/>
      <c r="D14" s="73"/>
      <c r="E14" s="66"/>
      <c r="F14" s="73"/>
      <c r="G14" s="132"/>
      <c r="H14" s="149" t="s">
        <v>43</v>
      </c>
      <c r="I14" s="150"/>
      <c r="J14" s="57"/>
      <c r="K14" s="66"/>
      <c r="L14" s="46"/>
      <c r="M14" s="46"/>
    </row>
    <row r="15" spans="1:17" ht="16.5" customHeight="1" thickBot="1" x14ac:dyDescent="0.55000000000000004">
      <c r="A15" s="62"/>
      <c r="B15" s="128"/>
      <c r="C15" s="66" t="s">
        <v>63</v>
      </c>
      <c r="D15" s="69" t="s">
        <v>78</v>
      </c>
      <c r="E15" s="66" t="s">
        <v>63</v>
      </c>
      <c r="F15" s="69"/>
      <c r="G15" s="132"/>
      <c r="H15" s="81"/>
      <c r="I15" s="82"/>
      <c r="J15" s="69" t="s">
        <v>78</v>
      </c>
      <c r="K15" s="45"/>
      <c r="L15" s="40"/>
      <c r="M15" s="45"/>
    </row>
    <row r="16" spans="1:17" ht="16.5" customHeight="1" x14ac:dyDescent="0.5">
      <c r="A16" s="53"/>
      <c r="B16" s="128"/>
      <c r="C16" s="64" t="s">
        <v>129</v>
      </c>
      <c r="D16" s="70" t="s">
        <v>137</v>
      </c>
      <c r="E16" s="74"/>
      <c r="F16" s="64" t="s">
        <v>130</v>
      </c>
      <c r="G16" s="131"/>
      <c r="H16" s="64" t="s">
        <v>135</v>
      </c>
      <c r="I16" s="74"/>
      <c r="J16" s="64" t="s">
        <v>138</v>
      </c>
      <c r="K16" s="74"/>
      <c r="L16" s="97"/>
      <c r="M16" s="70" t="s">
        <v>142</v>
      </c>
    </row>
    <row r="17" spans="1:15" ht="16.5" customHeight="1" x14ac:dyDescent="0.5">
      <c r="A17" s="61" t="s">
        <v>19</v>
      </c>
      <c r="B17" s="128"/>
      <c r="C17" s="66" t="s">
        <v>56</v>
      </c>
      <c r="D17" s="66"/>
      <c r="E17" s="73"/>
      <c r="F17" s="66" t="s">
        <v>60</v>
      </c>
      <c r="G17" s="131"/>
      <c r="H17" s="66"/>
      <c r="I17" s="73"/>
      <c r="J17" s="66"/>
      <c r="K17" s="73"/>
      <c r="L17" s="71"/>
      <c r="M17" s="71"/>
    </row>
    <row r="18" spans="1:15" ht="16.5" customHeight="1" x14ac:dyDescent="0.5">
      <c r="A18" s="62"/>
      <c r="B18" s="128"/>
      <c r="C18" s="69" t="s">
        <v>57</v>
      </c>
      <c r="D18" s="89" t="s">
        <v>56</v>
      </c>
      <c r="E18" s="69" t="s">
        <v>57</v>
      </c>
      <c r="F18" s="68" t="s">
        <v>62</v>
      </c>
      <c r="G18" s="131"/>
      <c r="H18" s="69" t="s">
        <v>60</v>
      </c>
      <c r="I18" s="68" t="s">
        <v>62</v>
      </c>
      <c r="J18" s="66" t="s">
        <v>83</v>
      </c>
      <c r="K18" s="69" t="s">
        <v>81</v>
      </c>
      <c r="L18" s="98"/>
      <c r="M18" s="92"/>
    </row>
    <row r="19" spans="1:15" ht="16.5" customHeight="1" x14ac:dyDescent="0.5">
      <c r="A19" s="53"/>
      <c r="B19" s="128"/>
      <c r="C19" s="64" t="s">
        <v>137</v>
      </c>
      <c r="D19" s="70"/>
      <c r="E19" s="74"/>
      <c r="F19" s="64" t="s">
        <v>126</v>
      </c>
      <c r="G19" s="131"/>
      <c r="H19" s="70" t="s">
        <v>134</v>
      </c>
      <c r="I19" s="74"/>
      <c r="J19" s="64" t="s">
        <v>138</v>
      </c>
      <c r="K19" s="74"/>
      <c r="L19" s="52"/>
      <c r="M19" s="37"/>
    </row>
    <row r="20" spans="1:15" ht="16.5" customHeight="1" x14ac:dyDescent="0.5">
      <c r="A20" s="61" t="s">
        <v>20</v>
      </c>
      <c r="B20" s="128"/>
      <c r="C20" s="66"/>
      <c r="D20" s="66"/>
      <c r="E20" s="73"/>
      <c r="F20" s="66" t="s">
        <v>59</v>
      </c>
      <c r="G20" s="131"/>
      <c r="H20" s="66"/>
      <c r="I20" s="73"/>
      <c r="J20" s="66"/>
      <c r="K20" s="73"/>
      <c r="L20" s="46"/>
      <c r="M20" s="38"/>
    </row>
    <row r="21" spans="1:15" ht="16.5" customHeight="1" x14ac:dyDescent="0.5">
      <c r="A21" s="62"/>
      <c r="B21" s="129"/>
      <c r="C21" s="66" t="s">
        <v>56</v>
      </c>
      <c r="D21" s="69" t="s">
        <v>57</v>
      </c>
      <c r="E21" s="89"/>
      <c r="F21" s="69" t="s">
        <v>62</v>
      </c>
      <c r="G21" s="133"/>
      <c r="H21" s="89" t="s">
        <v>59</v>
      </c>
      <c r="I21" s="89" t="s">
        <v>62</v>
      </c>
      <c r="J21" s="69" t="s">
        <v>83</v>
      </c>
      <c r="K21" s="69" t="s">
        <v>81</v>
      </c>
      <c r="L21" s="48"/>
      <c r="M21" s="40"/>
    </row>
    <row r="22" spans="1:15" s="22" customFormat="1" ht="24.75" customHeight="1" x14ac:dyDescent="0.5">
      <c r="A22" s="117" t="s">
        <v>50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5" ht="20.100000000000001" customHeight="1" x14ac:dyDescent="0.5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O23" s="41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49">
        <v>27</v>
      </c>
      <c r="F24" s="17" t="s">
        <v>22</v>
      </c>
      <c r="I24" s="25" t="s">
        <v>23</v>
      </c>
      <c r="J24" s="17" t="s">
        <v>28</v>
      </c>
      <c r="K24" s="51">
        <f>12-K25</f>
        <v>10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0">
        <v>5</v>
      </c>
      <c r="F25" s="17" t="s">
        <v>22</v>
      </c>
      <c r="H25" s="16"/>
      <c r="I25" s="16"/>
      <c r="J25" s="17" t="s">
        <v>29</v>
      </c>
      <c r="K25" s="9">
        <f>ROUND((12*E25)/E26,0)</f>
        <v>2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32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77"/>
      <c r="E27" s="16"/>
      <c r="F27" s="83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8"/>
  <sheetViews>
    <sheetView view="pageBreakPreview" zoomScale="120" zoomScaleNormal="120" zoomScaleSheetLayoutView="120" workbookViewId="0">
      <selection activeCell="L13" sqref="L1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(10-18)'!A2:M2</f>
        <v>ตารางสอนรายบุคคล   แผนกวิชาเทคโนโลยีสารสนเทศ   ประจำภาคเรียนที่  1  ปีการศึกษา  2563   (สป.10-18)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8"/>
      <c r="C3" s="14" t="s">
        <v>1</v>
      </c>
      <c r="D3" s="124" t="s">
        <v>155</v>
      </c>
      <c r="E3" s="124"/>
      <c r="F3" s="105" t="s">
        <v>3</v>
      </c>
      <c r="G3" s="124" t="s">
        <v>150</v>
      </c>
      <c r="H3" s="124"/>
      <c r="I3" s="124"/>
      <c r="J3" s="105" t="s">
        <v>4</v>
      </c>
      <c r="K3" s="125" t="s">
        <v>52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 t="s">
        <v>109</v>
      </c>
      <c r="D7" s="64" t="s">
        <v>115</v>
      </c>
      <c r="E7" s="74"/>
      <c r="F7" s="37"/>
      <c r="G7" s="130" t="s">
        <v>39</v>
      </c>
      <c r="H7" s="64" t="s">
        <v>130</v>
      </c>
      <c r="I7" s="64" t="s">
        <v>135</v>
      </c>
      <c r="J7" s="74"/>
      <c r="K7" s="54"/>
      <c r="L7" s="63"/>
      <c r="M7" s="76"/>
    </row>
    <row r="8" spans="1:17" ht="16.5" customHeight="1" x14ac:dyDescent="0.5">
      <c r="A8" s="61" t="s">
        <v>16</v>
      </c>
      <c r="B8" s="128"/>
      <c r="C8" s="66" t="s">
        <v>69</v>
      </c>
      <c r="D8" s="66"/>
      <c r="E8" s="73"/>
      <c r="F8" s="38"/>
      <c r="G8" s="131"/>
      <c r="H8" s="66" t="s">
        <v>60</v>
      </c>
      <c r="I8" s="66"/>
      <c r="J8" s="73"/>
      <c r="K8" s="55"/>
      <c r="L8" s="66"/>
      <c r="M8" s="66"/>
    </row>
    <row r="9" spans="1:17" ht="16.5" customHeight="1" x14ac:dyDescent="0.5">
      <c r="A9" s="62"/>
      <c r="B9" s="128"/>
      <c r="C9" s="69" t="s">
        <v>68</v>
      </c>
      <c r="D9" s="66" t="s">
        <v>69</v>
      </c>
      <c r="E9" s="69" t="s">
        <v>68</v>
      </c>
      <c r="F9" s="40"/>
      <c r="G9" s="131"/>
      <c r="H9" s="69" t="s">
        <v>61</v>
      </c>
      <c r="I9" s="66" t="s">
        <v>60</v>
      </c>
      <c r="J9" s="69" t="s">
        <v>61</v>
      </c>
      <c r="K9" s="60"/>
      <c r="L9" s="69"/>
      <c r="M9" s="69"/>
    </row>
    <row r="10" spans="1:17" ht="16.5" customHeight="1" x14ac:dyDescent="0.5">
      <c r="A10" s="53"/>
      <c r="B10" s="128"/>
      <c r="C10" s="64" t="s">
        <v>127</v>
      </c>
      <c r="D10" s="64" t="s">
        <v>136</v>
      </c>
      <c r="E10" s="74"/>
      <c r="F10" s="64" t="s">
        <v>127</v>
      </c>
      <c r="G10" s="131"/>
      <c r="H10" s="64" t="s">
        <v>136</v>
      </c>
      <c r="I10" s="74"/>
      <c r="J10" s="70"/>
      <c r="K10" s="70"/>
      <c r="L10" s="97"/>
      <c r="M10" s="99"/>
    </row>
    <row r="11" spans="1:17" ht="16.5" customHeight="1" x14ac:dyDescent="0.5">
      <c r="A11" s="61" t="s">
        <v>17</v>
      </c>
      <c r="B11" s="128"/>
      <c r="C11" s="66" t="s">
        <v>60</v>
      </c>
      <c r="D11" s="66"/>
      <c r="E11" s="73"/>
      <c r="F11" s="66" t="s">
        <v>59</v>
      </c>
      <c r="G11" s="131"/>
      <c r="H11" s="66"/>
      <c r="I11" s="73"/>
      <c r="J11" s="71"/>
      <c r="K11" s="71"/>
      <c r="L11" s="71"/>
      <c r="M11" s="71"/>
    </row>
    <row r="12" spans="1:17" ht="16.5" customHeight="1" thickBot="1" x14ac:dyDescent="0.55000000000000004">
      <c r="A12" s="62"/>
      <c r="B12" s="128"/>
      <c r="C12" s="69" t="s">
        <v>61</v>
      </c>
      <c r="D12" s="66" t="s">
        <v>60</v>
      </c>
      <c r="E12" s="69" t="s">
        <v>61</v>
      </c>
      <c r="F12" s="69" t="s">
        <v>62</v>
      </c>
      <c r="G12" s="131"/>
      <c r="H12" s="69" t="s">
        <v>59</v>
      </c>
      <c r="I12" s="69" t="s">
        <v>62</v>
      </c>
      <c r="J12" s="71"/>
      <c r="K12" s="69"/>
      <c r="L12" s="98"/>
      <c r="M12" s="92"/>
    </row>
    <row r="13" spans="1:17" ht="16.5" customHeight="1" x14ac:dyDescent="0.5">
      <c r="A13" s="53"/>
      <c r="B13" s="128"/>
      <c r="C13" s="64" t="s">
        <v>128</v>
      </c>
      <c r="D13" s="74"/>
      <c r="E13" s="64" t="s">
        <v>157</v>
      </c>
      <c r="F13" s="74"/>
      <c r="G13" s="132"/>
      <c r="H13" s="134"/>
      <c r="I13" s="135"/>
      <c r="J13" s="54"/>
      <c r="K13" s="66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6"/>
      <c r="D14" s="73"/>
      <c r="E14" s="66"/>
      <c r="F14" s="73"/>
      <c r="G14" s="132"/>
      <c r="H14" s="149" t="s">
        <v>43</v>
      </c>
      <c r="I14" s="150"/>
      <c r="J14" s="57"/>
      <c r="K14" s="66"/>
      <c r="L14" s="46"/>
      <c r="M14" s="46"/>
    </row>
    <row r="15" spans="1:17" ht="16.5" customHeight="1" thickBot="1" x14ac:dyDescent="0.55000000000000004">
      <c r="A15" s="62"/>
      <c r="B15" s="128"/>
      <c r="C15" s="66" t="s">
        <v>63</v>
      </c>
      <c r="D15" s="69" t="s">
        <v>78</v>
      </c>
      <c r="E15" s="66" t="s">
        <v>59</v>
      </c>
      <c r="F15" s="69"/>
      <c r="G15" s="132"/>
      <c r="H15" s="81"/>
      <c r="I15" s="82"/>
      <c r="J15" s="69" t="s">
        <v>78</v>
      </c>
      <c r="K15" s="45"/>
      <c r="L15" s="40"/>
      <c r="M15" s="45"/>
    </row>
    <row r="16" spans="1:17" ht="16.5" customHeight="1" x14ac:dyDescent="0.5">
      <c r="A16" s="53"/>
      <c r="B16" s="128"/>
      <c r="C16" s="64" t="s">
        <v>129</v>
      </c>
      <c r="D16" s="70" t="s">
        <v>137</v>
      </c>
      <c r="E16" s="74"/>
      <c r="F16" s="64" t="s">
        <v>130</v>
      </c>
      <c r="G16" s="131"/>
      <c r="H16" s="64" t="s">
        <v>135</v>
      </c>
      <c r="I16" s="74"/>
      <c r="J16" s="64" t="s">
        <v>138</v>
      </c>
      <c r="K16" s="74"/>
      <c r="L16" s="97"/>
      <c r="M16" s="70" t="s">
        <v>142</v>
      </c>
    </row>
    <row r="17" spans="1:15" ht="16.5" customHeight="1" x14ac:dyDescent="0.5">
      <c r="A17" s="61" t="s">
        <v>19</v>
      </c>
      <c r="B17" s="128"/>
      <c r="C17" s="66" t="s">
        <v>56</v>
      </c>
      <c r="D17" s="66"/>
      <c r="E17" s="73"/>
      <c r="F17" s="66" t="s">
        <v>60</v>
      </c>
      <c r="G17" s="131"/>
      <c r="H17" s="66"/>
      <c r="I17" s="73"/>
      <c r="J17" s="66"/>
      <c r="K17" s="73"/>
      <c r="L17" s="71"/>
      <c r="M17" s="71"/>
    </row>
    <row r="18" spans="1:15" ht="16.5" customHeight="1" x14ac:dyDescent="0.5">
      <c r="A18" s="62"/>
      <c r="B18" s="128"/>
      <c r="C18" s="69" t="s">
        <v>57</v>
      </c>
      <c r="D18" s="89" t="s">
        <v>56</v>
      </c>
      <c r="E18" s="69" t="s">
        <v>57</v>
      </c>
      <c r="F18" s="68" t="s">
        <v>62</v>
      </c>
      <c r="G18" s="131"/>
      <c r="H18" s="69" t="s">
        <v>60</v>
      </c>
      <c r="I18" s="68" t="s">
        <v>62</v>
      </c>
      <c r="J18" s="66" t="s">
        <v>83</v>
      </c>
      <c r="K18" s="69" t="s">
        <v>80</v>
      </c>
      <c r="L18" s="98"/>
      <c r="M18" s="92"/>
    </row>
    <row r="19" spans="1:15" ht="16.5" customHeight="1" x14ac:dyDescent="0.5">
      <c r="A19" s="53"/>
      <c r="B19" s="128"/>
      <c r="C19" s="64" t="s">
        <v>137</v>
      </c>
      <c r="D19" s="70"/>
      <c r="E19" s="74"/>
      <c r="F19" s="64" t="s">
        <v>126</v>
      </c>
      <c r="G19" s="131"/>
      <c r="H19" s="70" t="s">
        <v>134</v>
      </c>
      <c r="I19" s="74"/>
      <c r="J19" s="64" t="s">
        <v>138</v>
      </c>
      <c r="K19" s="74"/>
      <c r="L19" s="52"/>
      <c r="M19" s="37"/>
    </row>
    <row r="20" spans="1:15" ht="16.5" customHeight="1" x14ac:dyDescent="0.5">
      <c r="A20" s="61" t="s">
        <v>20</v>
      </c>
      <c r="B20" s="128"/>
      <c r="C20" s="66"/>
      <c r="D20" s="66"/>
      <c r="E20" s="73"/>
      <c r="F20" s="66" t="s">
        <v>59</v>
      </c>
      <c r="G20" s="131"/>
      <c r="H20" s="66"/>
      <c r="I20" s="73"/>
      <c r="J20" s="66"/>
      <c r="K20" s="73"/>
      <c r="L20" s="46"/>
      <c r="M20" s="38"/>
    </row>
    <row r="21" spans="1:15" ht="16.5" customHeight="1" x14ac:dyDescent="0.5">
      <c r="A21" s="62"/>
      <c r="B21" s="129"/>
      <c r="C21" s="66" t="s">
        <v>56</v>
      </c>
      <c r="D21" s="69" t="s">
        <v>57</v>
      </c>
      <c r="E21" s="89"/>
      <c r="F21" s="69" t="s">
        <v>62</v>
      </c>
      <c r="G21" s="133"/>
      <c r="H21" s="89" t="s">
        <v>59</v>
      </c>
      <c r="I21" s="89" t="s">
        <v>62</v>
      </c>
      <c r="J21" s="66" t="s">
        <v>83</v>
      </c>
      <c r="K21" s="69" t="s">
        <v>80</v>
      </c>
      <c r="L21" s="48"/>
      <c r="M21" s="40"/>
    </row>
    <row r="22" spans="1:15" s="22" customFormat="1" ht="24.75" customHeight="1" x14ac:dyDescent="0.5">
      <c r="A22" s="117" t="s">
        <v>50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5" ht="20.100000000000001" customHeight="1" x14ac:dyDescent="0.5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O23" s="41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49">
        <v>27</v>
      </c>
      <c r="F24" s="17" t="s">
        <v>22</v>
      </c>
      <c r="I24" s="25" t="s">
        <v>23</v>
      </c>
      <c r="J24" s="17" t="s">
        <v>28</v>
      </c>
      <c r="K24" s="51">
        <f>12-K25</f>
        <v>10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0">
        <v>5</v>
      </c>
      <c r="F25" s="17" t="s">
        <v>22</v>
      </c>
      <c r="H25" s="16"/>
      <c r="I25" s="16"/>
      <c r="J25" s="17" t="s">
        <v>29</v>
      </c>
      <c r="K25" s="9">
        <f>ROUND((12*E25)/E26,0)</f>
        <v>2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32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77"/>
      <c r="E27" s="16"/>
      <c r="F27" s="86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M28"/>
  <sheetViews>
    <sheetView zoomScaleNormal="100" zoomScaleSheetLayoutView="120" workbookViewId="0">
      <selection activeCell="P23" sqref="P23"/>
    </sheetView>
  </sheetViews>
  <sheetFormatPr defaultRowHeight="16.5" customHeight="1" x14ac:dyDescent="0.5"/>
  <cols>
    <col min="1" max="1" width="9" customWidth="1"/>
    <col min="2" max="2" width="6" customWidth="1"/>
    <col min="3" max="6" width="11" customWidth="1"/>
    <col min="7" max="7" width="6" customWidth="1"/>
    <col min="8" max="13" width="11" customWidth="1"/>
  </cols>
  <sheetData>
    <row r="1" spans="1:13" ht="16.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ht="16.5" customHeight="1" x14ac:dyDescent="0.5">
      <c r="A2" s="121" t="s">
        <v>170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16.5" customHeight="1" x14ac:dyDescent="0.5">
      <c r="A3" s="12"/>
      <c r="B3" s="79"/>
      <c r="C3" s="14" t="s">
        <v>1</v>
      </c>
      <c r="D3" s="124" t="s">
        <v>47</v>
      </c>
      <c r="E3" s="124"/>
      <c r="F3" s="78" t="s">
        <v>3</v>
      </c>
      <c r="G3" s="124" t="s">
        <v>45</v>
      </c>
      <c r="H3" s="124"/>
      <c r="I3" s="124"/>
      <c r="J3" s="78" t="s">
        <v>4</v>
      </c>
      <c r="K3" s="125" t="s">
        <v>46</v>
      </c>
      <c r="L3" s="125"/>
      <c r="M3" s="126"/>
    </row>
    <row r="4" spans="1:13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 t="s">
        <v>131</v>
      </c>
      <c r="D7" s="64" t="s">
        <v>141</v>
      </c>
      <c r="E7" s="63"/>
      <c r="F7" s="64" t="s">
        <v>145</v>
      </c>
      <c r="G7" s="130" t="s">
        <v>39</v>
      </c>
      <c r="H7" s="64" t="s">
        <v>130</v>
      </c>
      <c r="I7" s="64" t="s">
        <v>135</v>
      </c>
      <c r="J7" s="115" t="s">
        <v>173</v>
      </c>
      <c r="K7" s="54"/>
      <c r="L7" s="63"/>
      <c r="M7" s="76"/>
    </row>
    <row r="8" spans="1:13" ht="16.5" customHeight="1" x14ac:dyDescent="0.5">
      <c r="A8" s="61" t="s">
        <v>16</v>
      </c>
      <c r="B8" s="128"/>
      <c r="C8" s="65" t="s">
        <v>67</v>
      </c>
      <c r="D8" s="66"/>
      <c r="E8" s="67"/>
      <c r="F8" s="66"/>
      <c r="G8" s="131"/>
      <c r="H8" s="66" t="s">
        <v>60</v>
      </c>
      <c r="I8" s="66"/>
      <c r="J8" s="73"/>
      <c r="K8" s="55"/>
      <c r="L8" s="66"/>
      <c r="M8" s="66"/>
    </row>
    <row r="9" spans="1:13" ht="16.5" customHeight="1" x14ac:dyDescent="0.5">
      <c r="A9" s="62"/>
      <c r="B9" s="128"/>
      <c r="C9" s="68" t="s">
        <v>58</v>
      </c>
      <c r="D9" s="69" t="s">
        <v>67</v>
      </c>
      <c r="E9" s="68"/>
      <c r="F9" s="68" t="s">
        <v>58</v>
      </c>
      <c r="G9" s="131"/>
      <c r="H9" s="69" t="s">
        <v>61</v>
      </c>
      <c r="I9" s="66" t="s">
        <v>60</v>
      </c>
      <c r="J9" s="69" t="s">
        <v>61</v>
      </c>
      <c r="K9" s="60"/>
      <c r="L9" s="69"/>
      <c r="M9" s="69"/>
    </row>
    <row r="10" spans="1:13" ht="16.5" customHeight="1" x14ac:dyDescent="0.5">
      <c r="A10" s="53"/>
      <c r="B10" s="128"/>
      <c r="C10" s="63"/>
      <c r="D10" s="63"/>
      <c r="E10" s="63"/>
      <c r="F10" s="64"/>
      <c r="G10" s="131"/>
      <c r="H10" s="70"/>
      <c r="I10" s="70"/>
      <c r="J10" s="70"/>
      <c r="K10" s="70"/>
      <c r="L10" s="36"/>
      <c r="M10" s="37"/>
    </row>
    <row r="11" spans="1:13" ht="16.5" customHeight="1" x14ac:dyDescent="0.5">
      <c r="A11" s="61" t="s">
        <v>17</v>
      </c>
      <c r="B11" s="128"/>
      <c r="C11" s="38"/>
      <c r="D11" s="66"/>
      <c r="E11" s="67"/>
      <c r="F11" s="66"/>
      <c r="G11" s="131"/>
      <c r="H11" s="71"/>
      <c r="I11" s="71"/>
      <c r="J11" s="71"/>
      <c r="K11" s="71"/>
      <c r="L11" s="38"/>
      <c r="M11" s="44"/>
    </row>
    <row r="12" spans="1:13" ht="16.5" customHeight="1" thickBot="1" x14ac:dyDescent="0.55000000000000004">
      <c r="A12" s="62"/>
      <c r="B12" s="128"/>
      <c r="C12" s="39"/>
      <c r="D12" s="38"/>
      <c r="E12" s="68"/>
      <c r="F12" s="69"/>
      <c r="G12" s="131"/>
      <c r="H12" s="39"/>
      <c r="I12" s="72"/>
      <c r="J12" s="71"/>
      <c r="K12" s="69"/>
      <c r="L12" s="43"/>
      <c r="M12" s="45"/>
    </row>
    <row r="13" spans="1:13" ht="16.5" customHeight="1" x14ac:dyDescent="0.5">
      <c r="A13" s="53"/>
      <c r="B13" s="128"/>
      <c r="C13" s="63"/>
      <c r="D13" s="64"/>
      <c r="E13" s="64" t="s">
        <v>77</v>
      </c>
      <c r="F13" s="74"/>
      <c r="G13" s="132"/>
      <c r="H13" s="134"/>
      <c r="I13" s="135"/>
      <c r="J13" s="115" t="s">
        <v>173</v>
      </c>
      <c r="K13" s="66"/>
      <c r="L13" s="42"/>
      <c r="M13" s="42"/>
    </row>
    <row r="14" spans="1:13" ht="16.5" customHeight="1" x14ac:dyDescent="0.5">
      <c r="A14" s="61" t="s">
        <v>18</v>
      </c>
      <c r="B14" s="128"/>
      <c r="C14" s="65"/>
      <c r="D14" s="66"/>
      <c r="E14" s="66"/>
      <c r="F14" s="73"/>
      <c r="G14" s="132"/>
      <c r="H14" s="149" t="s">
        <v>43</v>
      </c>
      <c r="I14" s="150"/>
      <c r="J14" s="93"/>
      <c r="K14" s="66"/>
      <c r="L14" s="46"/>
      <c r="M14" s="46"/>
    </row>
    <row r="15" spans="1:13" ht="16.5" customHeight="1" thickBot="1" x14ac:dyDescent="0.55000000000000004">
      <c r="A15" s="62"/>
      <c r="B15" s="128"/>
      <c r="C15" s="68"/>
      <c r="D15" s="69"/>
      <c r="E15" s="66" t="s">
        <v>59</v>
      </c>
      <c r="F15" s="69"/>
      <c r="G15" s="132"/>
      <c r="H15" s="81"/>
      <c r="I15" s="82"/>
      <c r="J15" s="69" t="s">
        <v>78</v>
      </c>
      <c r="K15" s="45"/>
      <c r="L15" s="40"/>
      <c r="M15" s="45"/>
    </row>
    <row r="16" spans="1:13" ht="16.5" customHeight="1" x14ac:dyDescent="0.5">
      <c r="A16" s="53"/>
      <c r="B16" s="128"/>
      <c r="C16" s="63"/>
      <c r="D16" s="64"/>
      <c r="E16" s="64"/>
      <c r="F16" s="64" t="s">
        <v>130</v>
      </c>
      <c r="G16" s="131"/>
      <c r="H16" s="64" t="s">
        <v>135</v>
      </c>
      <c r="I16" s="115" t="s">
        <v>173</v>
      </c>
      <c r="J16" s="64"/>
      <c r="K16" s="42"/>
      <c r="L16" s="37"/>
      <c r="M16" s="47"/>
    </row>
    <row r="17" spans="1:13" ht="16.5" customHeight="1" x14ac:dyDescent="0.5">
      <c r="A17" s="61" t="s">
        <v>19</v>
      </c>
      <c r="B17" s="128"/>
      <c r="C17" s="65"/>
      <c r="D17" s="65"/>
      <c r="E17" s="66"/>
      <c r="F17" s="66" t="s">
        <v>60</v>
      </c>
      <c r="G17" s="131"/>
      <c r="H17" s="66"/>
      <c r="I17" s="73"/>
      <c r="J17" s="66"/>
      <c r="K17" s="46"/>
      <c r="L17" s="38"/>
      <c r="M17" s="47"/>
    </row>
    <row r="18" spans="1:13" ht="16.5" customHeight="1" x14ac:dyDescent="0.5">
      <c r="A18" s="62"/>
      <c r="B18" s="128"/>
      <c r="C18" s="68"/>
      <c r="D18" s="69"/>
      <c r="E18" s="69"/>
      <c r="F18" s="68" t="s">
        <v>62</v>
      </c>
      <c r="G18" s="131"/>
      <c r="H18" s="69" t="s">
        <v>60</v>
      </c>
      <c r="I18" s="101" t="s">
        <v>62</v>
      </c>
      <c r="J18" s="69"/>
      <c r="K18" s="45"/>
      <c r="L18" s="38"/>
      <c r="M18" s="47"/>
    </row>
    <row r="19" spans="1:13" ht="16.5" customHeight="1" x14ac:dyDescent="0.5">
      <c r="A19" s="53"/>
      <c r="B19" s="128"/>
      <c r="C19" s="56"/>
      <c r="D19" s="56"/>
      <c r="E19" s="64"/>
      <c r="F19" s="64"/>
      <c r="G19" s="131"/>
      <c r="H19" s="66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55"/>
      <c r="D20" s="55"/>
      <c r="E20" s="66"/>
      <c r="F20" s="66"/>
      <c r="G20" s="131"/>
      <c r="H20" s="65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59"/>
      <c r="D21" s="60"/>
      <c r="E21" s="69"/>
      <c r="F21" s="69"/>
      <c r="G21" s="133"/>
      <c r="H21" s="69"/>
      <c r="I21" s="68"/>
      <c r="J21" s="69"/>
      <c r="K21" s="68"/>
      <c r="L21" s="48"/>
      <c r="M21" s="40"/>
    </row>
    <row r="22" spans="1:13" ht="16.5" customHeight="1" x14ac:dyDescent="0.5">
      <c r="A22" s="117" t="s">
        <v>51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ht="16.5" customHeight="1" x14ac:dyDescent="0.5">
      <c r="A23" s="121" t="s">
        <v>175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16.5" customHeight="1" x14ac:dyDescent="0.5">
      <c r="A24" s="23"/>
      <c r="B24" s="24" t="s">
        <v>21</v>
      </c>
      <c r="C24" s="16"/>
      <c r="D24" s="17" t="s">
        <v>28</v>
      </c>
      <c r="E24" s="49">
        <v>10</v>
      </c>
      <c r="F24" s="17" t="s">
        <v>22</v>
      </c>
      <c r="G24" s="17"/>
      <c r="H24" s="17"/>
      <c r="I24" s="25" t="s">
        <v>23</v>
      </c>
      <c r="J24" s="17" t="s">
        <v>28</v>
      </c>
      <c r="K24" s="51">
        <v>0</v>
      </c>
      <c r="L24" s="17" t="s">
        <v>22</v>
      </c>
      <c r="M24" s="26"/>
    </row>
    <row r="25" spans="1:13" ht="16.5" customHeight="1" x14ac:dyDescent="0.5">
      <c r="A25" s="27"/>
      <c r="B25" s="16"/>
      <c r="C25" s="16"/>
      <c r="D25" s="17" t="s">
        <v>29</v>
      </c>
      <c r="E25" s="50">
        <v>3</v>
      </c>
      <c r="F25" s="17" t="s">
        <v>22</v>
      </c>
      <c r="G25" s="17"/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3" ht="16.5" customHeight="1" thickBot="1" x14ac:dyDescent="0.55000000000000004">
      <c r="A26" s="27"/>
      <c r="B26" s="16"/>
      <c r="C26" s="16"/>
      <c r="D26" s="17" t="s">
        <v>24</v>
      </c>
      <c r="E26" s="35">
        <f>SUM(E24:E25)</f>
        <v>13</v>
      </c>
      <c r="F26" s="17" t="s">
        <v>22</v>
      </c>
      <c r="G26" s="17"/>
      <c r="H26" s="16"/>
      <c r="I26" s="16"/>
      <c r="J26" s="17" t="s">
        <v>24</v>
      </c>
      <c r="K26" s="28">
        <v>0</v>
      </c>
      <c r="L26" s="17" t="s">
        <v>22</v>
      </c>
      <c r="M26" s="26"/>
    </row>
    <row r="27" spans="1:13" ht="16.5" customHeight="1" thickTop="1" x14ac:dyDescent="0.5">
      <c r="A27" s="29"/>
      <c r="B27" s="77"/>
      <c r="C27" s="17"/>
      <c r="D27" s="17"/>
      <c r="E27" s="16"/>
      <c r="F27" s="80"/>
      <c r="G27" s="17"/>
      <c r="H27" s="16"/>
      <c r="I27" s="16"/>
      <c r="J27" s="17"/>
      <c r="K27" s="30"/>
      <c r="L27" s="17"/>
      <c r="M27" s="26"/>
    </row>
    <row r="28" spans="1:13" ht="16.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0.98425196850393704" right="0.98425196850393704" top="0.31496062992125984" bottom="0.31496062992125984" header="0.19685039370078741" footer="0.19685039370078741"/>
  <pageSetup paperSize="9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M28"/>
  <sheetViews>
    <sheetView zoomScale="110" zoomScaleNormal="110" zoomScaleSheetLayoutView="120" workbookViewId="0">
      <selection activeCell="J27" sqref="J27"/>
    </sheetView>
  </sheetViews>
  <sheetFormatPr defaultRowHeight="16.5" customHeight="1" x14ac:dyDescent="0.5"/>
  <cols>
    <col min="1" max="1" width="9" customWidth="1"/>
    <col min="2" max="2" width="6" customWidth="1"/>
    <col min="3" max="6" width="11" customWidth="1"/>
    <col min="7" max="7" width="6" customWidth="1"/>
    <col min="8" max="13" width="11" customWidth="1"/>
  </cols>
  <sheetData>
    <row r="1" spans="1:13" ht="16.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ht="16.5" customHeight="1" x14ac:dyDescent="0.5">
      <c r="A2" s="121" t="s">
        <v>171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16.5" customHeight="1" x14ac:dyDescent="0.5">
      <c r="A3" s="12"/>
      <c r="B3" s="96"/>
      <c r="C3" s="14" t="s">
        <v>1</v>
      </c>
      <c r="D3" s="124" t="s">
        <v>151</v>
      </c>
      <c r="E3" s="124"/>
      <c r="F3" s="95" t="s">
        <v>3</v>
      </c>
      <c r="G3" s="124" t="s">
        <v>45</v>
      </c>
      <c r="H3" s="124"/>
      <c r="I3" s="124"/>
      <c r="J3" s="95" t="s">
        <v>4</v>
      </c>
      <c r="K3" s="125" t="s">
        <v>46</v>
      </c>
      <c r="L3" s="125"/>
      <c r="M3" s="126"/>
    </row>
    <row r="4" spans="1:13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/>
      <c r="D7" s="64" t="s">
        <v>113</v>
      </c>
      <c r="E7" s="116" t="s">
        <v>153</v>
      </c>
      <c r="F7" s="64"/>
      <c r="G7" s="130" t="s">
        <v>39</v>
      </c>
      <c r="H7" s="54"/>
      <c r="I7" s="55"/>
      <c r="J7" s="54"/>
      <c r="K7" s="64"/>
      <c r="L7" s="116"/>
      <c r="M7" s="76"/>
    </row>
    <row r="8" spans="1:13" ht="16.5" customHeight="1" x14ac:dyDescent="0.5">
      <c r="A8" s="61" t="s">
        <v>16</v>
      </c>
      <c r="B8" s="128"/>
      <c r="C8" s="66"/>
      <c r="D8" s="66"/>
      <c r="E8" s="73"/>
      <c r="F8" s="66"/>
      <c r="G8" s="131"/>
      <c r="H8" s="57"/>
      <c r="I8" s="58"/>
      <c r="J8" s="55"/>
      <c r="K8" s="66"/>
      <c r="L8" s="73"/>
      <c r="M8" s="66"/>
    </row>
    <row r="9" spans="1:13" ht="16.5" customHeight="1" x14ac:dyDescent="0.5">
      <c r="A9" s="62"/>
      <c r="B9" s="128"/>
      <c r="C9" s="69"/>
      <c r="D9" s="66" t="s">
        <v>72</v>
      </c>
      <c r="E9" s="69" t="s">
        <v>76</v>
      </c>
      <c r="F9" s="68"/>
      <c r="G9" s="131"/>
      <c r="H9" s="45"/>
      <c r="I9" s="59"/>
      <c r="J9" s="59"/>
      <c r="K9" s="66"/>
      <c r="L9" s="69"/>
      <c r="M9" s="69"/>
    </row>
    <row r="10" spans="1:13" ht="16.5" customHeight="1" x14ac:dyDescent="0.5">
      <c r="A10" s="53"/>
      <c r="B10" s="128"/>
      <c r="C10" s="64" t="s">
        <v>127</v>
      </c>
      <c r="D10" s="64" t="s">
        <v>136</v>
      </c>
      <c r="E10" s="74" t="s">
        <v>173</v>
      </c>
      <c r="F10" s="64" t="s">
        <v>111</v>
      </c>
      <c r="G10" s="131"/>
      <c r="H10" s="55" t="s">
        <v>119</v>
      </c>
      <c r="I10" s="54"/>
      <c r="J10" s="56"/>
      <c r="K10" s="63" t="s">
        <v>154</v>
      </c>
      <c r="L10" s="36"/>
      <c r="M10" s="37"/>
    </row>
    <row r="11" spans="1:13" ht="16.5" customHeight="1" x14ac:dyDescent="0.5">
      <c r="A11" s="61" t="s">
        <v>17</v>
      </c>
      <c r="B11" s="128"/>
      <c r="C11" s="66" t="s">
        <v>60</v>
      </c>
      <c r="D11" s="66"/>
      <c r="E11" s="73"/>
      <c r="F11" s="66" t="s">
        <v>67</v>
      </c>
      <c r="G11" s="131"/>
      <c r="H11" s="58"/>
      <c r="I11" s="55"/>
      <c r="J11" s="57"/>
      <c r="K11" s="66"/>
      <c r="L11" s="38"/>
      <c r="M11" s="44"/>
    </row>
    <row r="12" spans="1:13" ht="16.5" customHeight="1" thickBot="1" x14ac:dyDescent="0.55000000000000004">
      <c r="A12" s="62"/>
      <c r="B12" s="128"/>
      <c r="C12" s="69" t="s">
        <v>61</v>
      </c>
      <c r="D12" s="66" t="s">
        <v>60</v>
      </c>
      <c r="E12" s="69" t="s">
        <v>61</v>
      </c>
      <c r="F12" s="69" t="s">
        <v>58</v>
      </c>
      <c r="G12" s="131"/>
      <c r="H12" s="59" t="s">
        <v>67</v>
      </c>
      <c r="I12" s="59"/>
      <c r="J12" s="60"/>
      <c r="K12" s="45" t="s">
        <v>58</v>
      </c>
      <c r="L12" s="43"/>
      <c r="M12" s="45"/>
    </row>
    <row r="13" spans="1:13" ht="16.5" customHeight="1" x14ac:dyDescent="0.5">
      <c r="A13" s="53"/>
      <c r="B13" s="128"/>
      <c r="C13" s="63"/>
      <c r="D13" s="64"/>
      <c r="E13" s="64"/>
      <c r="F13" s="74"/>
      <c r="G13" s="132"/>
      <c r="H13" s="134"/>
      <c r="I13" s="135"/>
      <c r="J13" s="64"/>
      <c r="K13" s="66"/>
      <c r="L13" s="42"/>
      <c r="M13" s="42"/>
    </row>
    <row r="14" spans="1:13" ht="16.5" customHeight="1" x14ac:dyDescent="0.5">
      <c r="A14" s="61" t="s">
        <v>18</v>
      </c>
      <c r="B14" s="128"/>
      <c r="C14" s="65"/>
      <c r="D14" s="66"/>
      <c r="E14" s="66"/>
      <c r="F14" s="73"/>
      <c r="G14" s="132"/>
      <c r="H14" s="149" t="s">
        <v>43</v>
      </c>
      <c r="I14" s="150"/>
      <c r="J14" s="93"/>
      <c r="K14" s="66"/>
      <c r="L14" s="46"/>
      <c r="M14" s="46"/>
    </row>
    <row r="15" spans="1:13" ht="16.5" customHeight="1" thickBot="1" x14ac:dyDescent="0.55000000000000004">
      <c r="A15" s="62"/>
      <c r="B15" s="128"/>
      <c r="C15" s="68"/>
      <c r="D15" s="69"/>
      <c r="E15" s="66"/>
      <c r="F15" s="69"/>
      <c r="G15" s="132"/>
      <c r="H15" s="81"/>
      <c r="I15" s="82"/>
      <c r="J15" s="69"/>
      <c r="K15" s="45"/>
      <c r="L15" s="40"/>
      <c r="M15" s="45"/>
    </row>
    <row r="16" spans="1:13" ht="16.5" customHeight="1" x14ac:dyDescent="0.5">
      <c r="A16" s="53"/>
      <c r="B16" s="128"/>
      <c r="C16" s="64" t="s">
        <v>109</v>
      </c>
      <c r="D16" s="64" t="s">
        <v>115</v>
      </c>
      <c r="E16" s="63" t="s">
        <v>154</v>
      </c>
      <c r="F16" s="64"/>
      <c r="G16" s="131"/>
      <c r="H16" s="63"/>
      <c r="I16" s="63"/>
      <c r="J16" s="74"/>
      <c r="K16" s="42"/>
      <c r="L16" s="37"/>
      <c r="M16" s="47"/>
    </row>
    <row r="17" spans="1:13" ht="16.5" customHeight="1" x14ac:dyDescent="0.5">
      <c r="A17" s="61" t="s">
        <v>19</v>
      </c>
      <c r="B17" s="128"/>
      <c r="C17" s="66" t="s">
        <v>63</v>
      </c>
      <c r="D17" s="66"/>
      <c r="E17" s="73"/>
      <c r="F17" s="66"/>
      <c r="G17" s="131"/>
      <c r="H17" s="66"/>
      <c r="I17" s="66"/>
      <c r="J17" s="73"/>
      <c r="K17" s="46"/>
      <c r="L17" s="38"/>
      <c r="M17" s="47"/>
    </row>
    <row r="18" spans="1:13" ht="16.5" customHeight="1" x14ac:dyDescent="0.5">
      <c r="A18" s="62"/>
      <c r="B18" s="128"/>
      <c r="C18" s="69" t="s">
        <v>64</v>
      </c>
      <c r="D18" s="66" t="s">
        <v>63</v>
      </c>
      <c r="E18" s="69" t="s">
        <v>64</v>
      </c>
      <c r="F18" s="68"/>
      <c r="G18" s="131"/>
      <c r="H18" s="69"/>
      <c r="I18" s="69"/>
      <c r="J18" s="75"/>
      <c r="K18" s="45"/>
      <c r="L18" s="38"/>
      <c r="M18" s="47"/>
    </row>
    <row r="19" spans="1:13" ht="16.5" customHeight="1" x14ac:dyDescent="0.5">
      <c r="A19" s="53"/>
      <c r="B19" s="128"/>
      <c r="C19" s="56"/>
      <c r="D19" s="56"/>
      <c r="E19" s="64"/>
      <c r="F19" s="64"/>
      <c r="G19" s="131"/>
      <c r="H19" s="66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55"/>
      <c r="D20" s="55"/>
      <c r="E20" s="66"/>
      <c r="F20" s="66"/>
      <c r="G20" s="131"/>
      <c r="H20" s="65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59"/>
      <c r="D21" s="60"/>
      <c r="E21" s="69"/>
      <c r="F21" s="69"/>
      <c r="G21" s="133"/>
      <c r="H21" s="69"/>
      <c r="I21" s="68"/>
      <c r="J21" s="69"/>
      <c r="K21" s="68"/>
      <c r="L21" s="48"/>
      <c r="M21" s="40"/>
    </row>
    <row r="22" spans="1:13" ht="16.5" customHeight="1" x14ac:dyDescent="0.5">
      <c r="A22" s="117" t="s">
        <v>51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ht="16.5" customHeight="1" x14ac:dyDescent="0.5">
      <c r="A23" s="121" t="s">
        <v>175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16.5" customHeight="1" x14ac:dyDescent="0.5">
      <c r="A24" s="23"/>
      <c r="B24" s="24" t="s">
        <v>21</v>
      </c>
      <c r="C24" s="16"/>
      <c r="D24" s="17" t="s">
        <v>28</v>
      </c>
      <c r="E24" s="49">
        <v>8</v>
      </c>
      <c r="F24" s="17" t="s">
        <v>22</v>
      </c>
      <c r="G24" s="17"/>
      <c r="H24" s="17"/>
      <c r="I24" s="25" t="s">
        <v>23</v>
      </c>
      <c r="J24" s="17" t="s">
        <v>28</v>
      </c>
      <c r="K24" s="51">
        <v>0</v>
      </c>
      <c r="L24" s="17" t="s">
        <v>22</v>
      </c>
      <c r="M24" s="26"/>
    </row>
    <row r="25" spans="1:13" ht="16.5" customHeight="1" x14ac:dyDescent="0.5">
      <c r="A25" s="27"/>
      <c r="B25" s="16"/>
      <c r="C25" s="16"/>
      <c r="D25" s="17" t="s">
        <v>29</v>
      </c>
      <c r="E25" s="50">
        <v>5</v>
      </c>
      <c r="F25" s="17" t="s">
        <v>22</v>
      </c>
      <c r="G25" s="17"/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3" ht="16.5" customHeight="1" thickBot="1" x14ac:dyDescent="0.55000000000000004">
      <c r="A26" s="27"/>
      <c r="B26" s="16"/>
      <c r="C26" s="16"/>
      <c r="D26" s="17" t="s">
        <v>24</v>
      </c>
      <c r="E26" s="35">
        <f>SUM(E24:E25)</f>
        <v>13</v>
      </c>
      <c r="F26" s="17" t="s">
        <v>22</v>
      </c>
      <c r="G26" s="17"/>
      <c r="H26" s="16"/>
      <c r="I26" s="16"/>
      <c r="J26" s="17" t="s">
        <v>24</v>
      </c>
      <c r="K26" s="28">
        <v>0</v>
      </c>
      <c r="L26" s="17" t="s">
        <v>22</v>
      </c>
      <c r="M26" s="26"/>
    </row>
    <row r="27" spans="1:13" ht="16.5" customHeight="1" thickTop="1" x14ac:dyDescent="0.5">
      <c r="A27" s="29"/>
      <c r="B27" s="77"/>
      <c r="C27" s="17"/>
      <c r="D27" s="17"/>
      <c r="E27" s="16"/>
      <c r="F27" s="94"/>
      <c r="G27" s="17"/>
      <c r="H27" s="16"/>
      <c r="I27" s="16"/>
      <c r="J27" s="17"/>
      <c r="K27" s="30"/>
      <c r="L27" s="17"/>
      <c r="M27" s="26"/>
    </row>
    <row r="28" spans="1:13" ht="16.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0.98425196850393704" right="0.98425196850393704" top="0.31496062992125984" bottom="0.31496062992125984" header="0.19685039370078741" footer="0.19685039370078741"/>
  <pageSetup paperSize="9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M28"/>
  <sheetViews>
    <sheetView zoomScaleNormal="100" zoomScaleSheetLayoutView="120" workbookViewId="0">
      <selection activeCell="O8" sqref="O8"/>
    </sheetView>
  </sheetViews>
  <sheetFormatPr defaultRowHeight="16.5" customHeight="1" x14ac:dyDescent="0.5"/>
  <cols>
    <col min="1" max="1" width="9" customWidth="1"/>
    <col min="2" max="2" width="6" customWidth="1"/>
    <col min="3" max="6" width="11" customWidth="1"/>
    <col min="7" max="7" width="6" customWidth="1"/>
    <col min="8" max="13" width="11" customWidth="1"/>
  </cols>
  <sheetData>
    <row r="1" spans="1:13" ht="16.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ht="16.5" customHeight="1" x14ac:dyDescent="0.5">
      <c r="A2" s="121" t="s">
        <v>170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16.5" customHeight="1" x14ac:dyDescent="0.5">
      <c r="A3" s="12"/>
      <c r="B3" s="106"/>
      <c r="C3" s="14" t="s">
        <v>1</v>
      </c>
      <c r="D3" s="124" t="s">
        <v>152</v>
      </c>
      <c r="E3" s="124"/>
      <c r="F3" s="105" t="s">
        <v>3</v>
      </c>
      <c r="G3" s="124" t="s">
        <v>45</v>
      </c>
      <c r="H3" s="124"/>
      <c r="I3" s="124"/>
      <c r="J3" s="105" t="s">
        <v>4</v>
      </c>
      <c r="K3" s="125" t="s">
        <v>46</v>
      </c>
      <c r="L3" s="125"/>
      <c r="M3" s="126"/>
    </row>
    <row r="4" spans="1:13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 t="s">
        <v>95</v>
      </c>
      <c r="D7" s="64" t="s">
        <v>93</v>
      </c>
      <c r="E7" s="74" t="s">
        <v>174</v>
      </c>
      <c r="F7" s="64"/>
      <c r="G7" s="130" t="s">
        <v>39</v>
      </c>
      <c r="H7" s="54"/>
      <c r="I7" s="55"/>
      <c r="J7" s="54"/>
      <c r="K7" s="56"/>
      <c r="L7" s="63"/>
      <c r="M7" s="76"/>
    </row>
    <row r="8" spans="1:13" ht="16.5" customHeight="1" x14ac:dyDescent="0.5">
      <c r="A8" s="61" t="s">
        <v>16</v>
      </c>
      <c r="B8" s="128"/>
      <c r="C8" s="66" t="s">
        <v>63</v>
      </c>
      <c r="D8" s="66"/>
      <c r="E8" s="73"/>
      <c r="F8" s="66"/>
      <c r="G8" s="131"/>
      <c r="H8" s="57"/>
      <c r="I8" s="58"/>
      <c r="J8" s="55"/>
      <c r="K8" s="57"/>
      <c r="L8" s="66"/>
      <c r="M8" s="66"/>
    </row>
    <row r="9" spans="1:13" ht="16.5" customHeight="1" x14ac:dyDescent="0.5">
      <c r="A9" s="62"/>
      <c r="B9" s="128"/>
      <c r="C9" s="69" t="s">
        <v>64</v>
      </c>
      <c r="D9" s="66" t="s">
        <v>63</v>
      </c>
      <c r="E9" s="69" t="s">
        <v>64</v>
      </c>
      <c r="F9" s="68"/>
      <c r="G9" s="131"/>
      <c r="H9" s="39"/>
      <c r="I9" s="59"/>
      <c r="J9" s="59"/>
      <c r="K9" s="60"/>
      <c r="L9" s="69"/>
      <c r="M9" s="69"/>
    </row>
    <row r="10" spans="1:13" ht="16.5" customHeight="1" x14ac:dyDescent="0.5">
      <c r="A10" s="53"/>
      <c r="B10" s="128"/>
      <c r="C10" s="64" t="s">
        <v>105</v>
      </c>
      <c r="D10" s="64" t="s">
        <v>103</v>
      </c>
      <c r="E10" s="74" t="s">
        <v>145</v>
      </c>
      <c r="F10" s="64"/>
      <c r="G10" s="131"/>
      <c r="H10" s="70"/>
      <c r="I10" s="70"/>
      <c r="J10" s="70"/>
      <c r="K10" s="70"/>
      <c r="L10" s="36"/>
      <c r="M10" s="37"/>
    </row>
    <row r="11" spans="1:13" ht="16.5" customHeight="1" x14ac:dyDescent="0.5">
      <c r="A11" s="61" t="s">
        <v>17</v>
      </c>
      <c r="B11" s="128"/>
      <c r="C11" s="66" t="s">
        <v>63</v>
      </c>
      <c r="D11" s="66"/>
      <c r="E11" s="73"/>
      <c r="F11" s="66"/>
      <c r="G11" s="131"/>
      <c r="H11" s="71"/>
      <c r="I11" s="71"/>
      <c r="J11" s="71"/>
      <c r="K11" s="71"/>
      <c r="L11" s="38"/>
      <c r="M11" s="44"/>
    </row>
    <row r="12" spans="1:13" ht="16.5" customHeight="1" thickBot="1" x14ac:dyDescent="0.55000000000000004">
      <c r="A12" s="62"/>
      <c r="B12" s="128"/>
      <c r="C12" s="69" t="s">
        <v>64</v>
      </c>
      <c r="D12" s="66" t="s">
        <v>63</v>
      </c>
      <c r="E12" s="69" t="s">
        <v>64</v>
      </c>
      <c r="F12" s="69"/>
      <c r="G12" s="131"/>
      <c r="H12" s="39"/>
      <c r="I12" s="72"/>
      <c r="J12" s="71"/>
      <c r="K12" s="69"/>
      <c r="L12" s="43"/>
      <c r="M12" s="45"/>
    </row>
    <row r="13" spans="1:13" ht="16.5" customHeight="1" x14ac:dyDescent="0.5">
      <c r="A13" s="53"/>
      <c r="B13" s="128"/>
      <c r="C13" s="64" t="s">
        <v>128</v>
      </c>
      <c r="D13" s="115" t="s">
        <v>173</v>
      </c>
      <c r="E13" s="64"/>
      <c r="F13" s="74"/>
      <c r="G13" s="132"/>
      <c r="H13" s="134"/>
      <c r="I13" s="135"/>
      <c r="J13" s="64"/>
      <c r="K13" s="66"/>
      <c r="L13" s="42"/>
      <c r="M13" s="42"/>
    </row>
    <row r="14" spans="1:13" ht="16.5" customHeight="1" x14ac:dyDescent="0.5">
      <c r="A14" s="61" t="s">
        <v>18</v>
      </c>
      <c r="B14" s="128"/>
      <c r="C14" s="66"/>
      <c r="D14" s="73"/>
      <c r="E14" s="66"/>
      <c r="F14" s="73"/>
      <c r="G14" s="132"/>
      <c r="H14" s="149" t="s">
        <v>43</v>
      </c>
      <c r="I14" s="150"/>
      <c r="J14" s="93"/>
      <c r="K14" s="66"/>
      <c r="L14" s="46"/>
      <c r="M14" s="46"/>
    </row>
    <row r="15" spans="1:13" ht="16.5" customHeight="1" thickBot="1" x14ac:dyDescent="0.55000000000000004">
      <c r="A15" s="62"/>
      <c r="B15" s="128"/>
      <c r="C15" s="66" t="s">
        <v>63</v>
      </c>
      <c r="D15" s="69" t="s">
        <v>78</v>
      </c>
      <c r="E15" s="66"/>
      <c r="F15" s="69"/>
      <c r="G15" s="132"/>
      <c r="H15" s="81"/>
      <c r="I15" s="82"/>
      <c r="J15" s="69"/>
      <c r="K15" s="45"/>
      <c r="L15" s="40"/>
      <c r="M15" s="45"/>
    </row>
    <row r="16" spans="1:13" ht="16.5" customHeight="1" x14ac:dyDescent="0.5">
      <c r="A16" s="53"/>
      <c r="B16" s="128"/>
      <c r="C16" s="63"/>
      <c r="D16" s="64"/>
      <c r="E16" s="64"/>
      <c r="F16" s="64" t="s">
        <v>96</v>
      </c>
      <c r="G16" s="131"/>
      <c r="H16" s="70" t="s">
        <v>94</v>
      </c>
      <c r="I16" s="64"/>
      <c r="J16" s="70"/>
      <c r="K16" s="74" t="s">
        <v>174</v>
      </c>
      <c r="L16" s="37"/>
      <c r="M16" s="47"/>
    </row>
    <row r="17" spans="1:13" ht="16.5" customHeight="1" x14ac:dyDescent="0.5">
      <c r="A17" s="61" t="s">
        <v>19</v>
      </c>
      <c r="B17" s="128"/>
      <c r="C17" s="65"/>
      <c r="D17" s="65"/>
      <c r="E17" s="66"/>
      <c r="F17" s="66" t="s">
        <v>67</v>
      </c>
      <c r="G17" s="131"/>
      <c r="H17" s="71"/>
      <c r="I17" s="66"/>
      <c r="J17" s="71"/>
      <c r="K17" s="71"/>
      <c r="L17" s="38"/>
      <c r="M17" s="47"/>
    </row>
    <row r="18" spans="1:13" ht="16.5" customHeight="1" x14ac:dyDescent="0.5">
      <c r="A18" s="62"/>
      <c r="B18" s="128"/>
      <c r="C18" s="68"/>
      <c r="D18" s="69"/>
      <c r="E18" s="69"/>
      <c r="F18" s="68" t="s">
        <v>58</v>
      </c>
      <c r="G18" s="131"/>
      <c r="H18" s="69" t="s">
        <v>67</v>
      </c>
      <c r="I18" s="69"/>
      <c r="J18" s="71"/>
      <c r="K18" s="68" t="s">
        <v>58</v>
      </c>
      <c r="L18" s="38"/>
      <c r="M18" s="47"/>
    </row>
    <row r="19" spans="1:13" ht="16.5" customHeight="1" x14ac:dyDescent="0.5">
      <c r="A19" s="53"/>
      <c r="B19" s="128"/>
      <c r="C19" s="56"/>
      <c r="D19" s="56"/>
      <c r="E19" s="64"/>
      <c r="F19" s="64"/>
      <c r="G19" s="131"/>
      <c r="H19" s="66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55"/>
      <c r="D20" s="55"/>
      <c r="E20" s="66"/>
      <c r="F20" s="66"/>
      <c r="G20" s="131"/>
      <c r="H20" s="65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59"/>
      <c r="D21" s="60"/>
      <c r="E21" s="69"/>
      <c r="F21" s="69"/>
      <c r="G21" s="133"/>
      <c r="H21" s="69"/>
      <c r="I21" s="68"/>
      <c r="J21" s="69"/>
      <c r="K21" s="68"/>
      <c r="L21" s="48"/>
      <c r="M21" s="40"/>
    </row>
    <row r="22" spans="1:13" ht="16.5" customHeight="1" x14ac:dyDescent="0.5">
      <c r="A22" s="117" t="s">
        <v>51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ht="16.5" customHeight="1" x14ac:dyDescent="0.5">
      <c r="A23" s="121" t="s">
        <v>176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16.5" customHeight="1" x14ac:dyDescent="0.5">
      <c r="A24" s="23"/>
      <c r="B24" s="24" t="s">
        <v>21</v>
      </c>
      <c r="C24" s="16"/>
      <c r="D24" s="17" t="s">
        <v>28</v>
      </c>
      <c r="E24" s="49">
        <v>8</v>
      </c>
      <c r="F24" s="17" t="s">
        <v>22</v>
      </c>
      <c r="G24" s="17"/>
      <c r="H24" s="17"/>
      <c r="I24" s="25" t="s">
        <v>23</v>
      </c>
      <c r="J24" s="17" t="s">
        <v>28</v>
      </c>
      <c r="K24" s="51">
        <v>0</v>
      </c>
      <c r="L24" s="17" t="s">
        <v>22</v>
      </c>
      <c r="M24" s="26"/>
    </row>
    <row r="25" spans="1:13" ht="16.5" customHeight="1" x14ac:dyDescent="0.5">
      <c r="A25" s="27"/>
      <c r="B25" s="16"/>
      <c r="C25" s="16"/>
      <c r="D25" s="17" t="s">
        <v>29</v>
      </c>
      <c r="E25" s="50">
        <v>5</v>
      </c>
      <c r="F25" s="17" t="s">
        <v>22</v>
      </c>
      <c r="G25" s="17"/>
      <c r="H25" s="16"/>
      <c r="I25" s="16"/>
      <c r="J25" s="17" t="s">
        <v>29</v>
      </c>
      <c r="K25" s="9">
        <v>0</v>
      </c>
      <c r="L25" s="17" t="s">
        <v>22</v>
      </c>
      <c r="M25" s="26"/>
    </row>
    <row r="26" spans="1:13" ht="16.5" customHeight="1" thickBot="1" x14ac:dyDescent="0.55000000000000004">
      <c r="A26" s="27"/>
      <c r="B26" s="16"/>
      <c r="C26" s="16"/>
      <c r="D26" s="17" t="s">
        <v>24</v>
      </c>
      <c r="E26" s="35">
        <f>SUM(E24:E25)</f>
        <v>13</v>
      </c>
      <c r="F26" s="17" t="s">
        <v>22</v>
      </c>
      <c r="G26" s="17"/>
      <c r="H26" s="16"/>
      <c r="I26" s="16"/>
      <c r="J26" s="17" t="s">
        <v>24</v>
      </c>
      <c r="K26" s="28">
        <v>0</v>
      </c>
      <c r="L26" s="17" t="s">
        <v>22</v>
      </c>
      <c r="M26" s="26"/>
    </row>
    <row r="27" spans="1:13" ht="16.5" customHeight="1" thickTop="1" x14ac:dyDescent="0.5">
      <c r="A27" s="29"/>
      <c r="B27" s="77"/>
      <c r="C27" s="17"/>
      <c r="D27" s="17"/>
      <c r="E27" s="16"/>
      <c r="F27" s="104"/>
      <c r="G27" s="17"/>
      <c r="H27" s="16"/>
      <c r="I27" s="16"/>
      <c r="J27" s="17"/>
      <c r="K27" s="30"/>
      <c r="L27" s="17"/>
      <c r="M27" s="26"/>
    </row>
    <row r="28" spans="1:13" ht="16.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0.98425196850393704" right="0.98425196850393704" top="0.31496062992125984" bottom="0.31496062992125984" header="0.19685039370078741" footer="0.19685039370078741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view="pageBreakPreview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">
        <v>156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8"/>
      <c r="C3" s="14" t="s">
        <v>1</v>
      </c>
      <c r="D3" s="124" t="s">
        <v>27</v>
      </c>
      <c r="E3" s="124"/>
      <c r="F3" s="87" t="s">
        <v>3</v>
      </c>
      <c r="G3" s="124" t="s">
        <v>25</v>
      </c>
      <c r="H3" s="124"/>
      <c r="I3" s="124"/>
      <c r="J3" s="87" t="s">
        <v>4</v>
      </c>
      <c r="K3" s="125" t="s">
        <v>36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53">
        <v>9</v>
      </c>
      <c r="L6" s="53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/>
      <c r="D7" s="64"/>
      <c r="E7" s="74"/>
      <c r="F7" s="54"/>
      <c r="G7" s="138" t="s">
        <v>39</v>
      </c>
      <c r="H7" s="64" t="s">
        <v>87</v>
      </c>
      <c r="I7" s="70" t="s">
        <v>90</v>
      </c>
      <c r="J7" s="74"/>
      <c r="K7" s="64"/>
      <c r="L7" s="64"/>
      <c r="M7" s="76"/>
    </row>
    <row r="8" spans="1:17" ht="16.5" customHeight="1" x14ac:dyDescent="0.5">
      <c r="A8" s="61" t="s">
        <v>16</v>
      </c>
      <c r="B8" s="128"/>
      <c r="C8" s="66"/>
      <c r="D8" s="66"/>
      <c r="E8" s="73"/>
      <c r="F8" s="55"/>
      <c r="G8" s="139"/>
      <c r="H8" s="66" t="s">
        <v>67</v>
      </c>
      <c r="I8" s="66"/>
      <c r="J8" s="73"/>
      <c r="K8" s="66"/>
      <c r="L8" s="66"/>
      <c r="M8" s="66"/>
    </row>
    <row r="9" spans="1:17" ht="16.5" customHeight="1" x14ac:dyDescent="0.5">
      <c r="A9" s="62"/>
      <c r="B9" s="128"/>
      <c r="C9" s="69"/>
      <c r="D9" s="66"/>
      <c r="E9" s="69"/>
      <c r="F9" s="59"/>
      <c r="G9" s="139"/>
      <c r="H9" s="69" t="s">
        <v>162</v>
      </c>
      <c r="I9" s="69" t="s">
        <v>67</v>
      </c>
      <c r="J9" s="89"/>
      <c r="K9" s="69"/>
      <c r="L9" s="69" t="s">
        <v>162</v>
      </c>
      <c r="M9" s="69"/>
    </row>
    <row r="10" spans="1:17" ht="16.5" customHeight="1" x14ac:dyDescent="0.5">
      <c r="A10" s="53"/>
      <c r="B10" s="128"/>
      <c r="C10" s="64" t="s">
        <v>88</v>
      </c>
      <c r="D10" s="70" t="s">
        <v>91</v>
      </c>
      <c r="E10" s="74"/>
      <c r="F10" s="64" t="s">
        <v>88</v>
      </c>
      <c r="G10" s="139"/>
      <c r="H10" s="70" t="s">
        <v>91</v>
      </c>
      <c r="I10" s="90"/>
      <c r="J10" s="70"/>
      <c r="K10" s="70"/>
      <c r="L10" s="97"/>
      <c r="M10" s="99"/>
    </row>
    <row r="11" spans="1:17" ht="16.5" customHeight="1" x14ac:dyDescent="0.5">
      <c r="A11" s="61" t="s">
        <v>17</v>
      </c>
      <c r="B11" s="128"/>
      <c r="C11" s="65" t="s">
        <v>54</v>
      </c>
      <c r="D11" s="66"/>
      <c r="E11" s="73"/>
      <c r="F11" s="66" t="s">
        <v>54</v>
      </c>
      <c r="G11" s="139"/>
      <c r="H11" s="71"/>
      <c r="I11" s="71"/>
      <c r="J11" s="71"/>
      <c r="K11" s="71"/>
      <c r="L11" s="71"/>
      <c r="M11" s="71"/>
    </row>
    <row r="12" spans="1:17" ht="16.5" customHeight="1" thickBot="1" x14ac:dyDescent="0.55000000000000004">
      <c r="A12" s="62"/>
      <c r="B12" s="128"/>
      <c r="C12" s="68" t="s">
        <v>81</v>
      </c>
      <c r="D12" s="66" t="s">
        <v>54</v>
      </c>
      <c r="E12" s="68" t="s">
        <v>81</v>
      </c>
      <c r="F12" s="68" t="s">
        <v>81</v>
      </c>
      <c r="G12" s="139"/>
      <c r="H12" s="91" t="s">
        <v>54</v>
      </c>
      <c r="I12" s="68" t="s">
        <v>81</v>
      </c>
      <c r="J12" s="71"/>
      <c r="K12" s="69"/>
      <c r="L12" s="98"/>
      <c r="M12" s="92"/>
    </row>
    <row r="13" spans="1:17" ht="16.5" customHeight="1" x14ac:dyDescent="0.5">
      <c r="A13" s="53"/>
      <c r="B13" s="128"/>
      <c r="C13" s="64" t="s">
        <v>89</v>
      </c>
      <c r="D13" s="64" t="s">
        <v>92</v>
      </c>
      <c r="E13" s="63"/>
      <c r="F13" s="64"/>
      <c r="G13" s="140"/>
      <c r="H13" s="142" t="s">
        <v>43</v>
      </c>
      <c r="I13" s="143"/>
      <c r="J13" s="63"/>
      <c r="K13" s="66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 t="s">
        <v>56</v>
      </c>
      <c r="D14" s="66"/>
      <c r="E14" s="67"/>
      <c r="F14" s="66"/>
      <c r="G14" s="140"/>
      <c r="H14" s="144" t="s">
        <v>65</v>
      </c>
      <c r="I14" s="145"/>
      <c r="J14" s="65"/>
      <c r="K14" s="66"/>
      <c r="L14" s="46"/>
      <c r="M14" s="46"/>
    </row>
    <row r="15" spans="1:17" ht="16.5" customHeight="1" thickBot="1" x14ac:dyDescent="0.55000000000000004">
      <c r="A15" s="62"/>
      <c r="B15" s="128"/>
      <c r="C15" s="68" t="s">
        <v>161</v>
      </c>
      <c r="D15" s="69" t="s">
        <v>56</v>
      </c>
      <c r="E15" s="68"/>
      <c r="F15" s="69"/>
      <c r="G15" s="140"/>
      <c r="H15" s="107" t="s">
        <v>159</v>
      </c>
      <c r="I15" s="108" t="s">
        <v>161</v>
      </c>
      <c r="J15" s="68" t="s">
        <v>161</v>
      </c>
      <c r="K15" s="39"/>
      <c r="L15" s="40"/>
      <c r="M15" s="45"/>
    </row>
    <row r="16" spans="1:17" ht="16.5" customHeight="1" x14ac:dyDescent="0.5">
      <c r="A16" s="53"/>
      <c r="B16" s="128"/>
      <c r="C16" s="64" t="s">
        <v>126</v>
      </c>
      <c r="D16" s="64" t="s">
        <v>134</v>
      </c>
      <c r="E16" s="74"/>
      <c r="F16" s="64" t="s">
        <v>87</v>
      </c>
      <c r="G16" s="139"/>
      <c r="H16" s="70" t="s">
        <v>90</v>
      </c>
      <c r="I16" s="64"/>
      <c r="J16" s="70"/>
      <c r="K16" s="70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66" t="s">
        <v>60</v>
      </c>
      <c r="D17" s="66"/>
      <c r="E17" s="73"/>
      <c r="F17" s="66" t="s">
        <v>53</v>
      </c>
      <c r="G17" s="139"/>
      <c r="H17" s="71"/>
      <c r="I17" s="66"/>
      <c r="J17" s="71"/>
      <c r="K17" s="71"/>
      <c r="L17" s="71"/>
      <c r="M17" s="71"/>
    </row>
    <row r="18" spans="1:13" ht="16.5" customHeight="1" x14ac:dyDescent="0.5">
      <c r="A18" s="62"/>
      <c r="B18" s="128"/>
      <c r="C18" s="69" t="s">
        <v>61</v>
      </c>
      <c r="D18" s="66" t="s">
        <v>60</v>
      </c>
      <c r="E18" s="69" t="s">
        <v>61</v>
      </c>
      <c r="F18" s="69" t="s">
        <v>163</v>
      </c>
      <c r="G18" s="139"/>
      <c r="H18" s="89" t="s">
        <v>53</v>
      </c>
      <c r="I18" s="69"/>
      <c r="J18" s="71"/>
      <c r="K18" s="69" t="s">
        <v>160</v>
      </c>
      <c r="L18" s="98"/>
      <c r="M18" s="92"/>
    </row>
    <row r="19" spans="1:13" ht="16.5" customHeight="1" x14ac:dyDescent="0.5">
      <c r="A19" s="53"/>
      <c r="B19" s="128"/>
      <c r="C19" s="56"/>
      <c r="D19" s="56"/>
      <c r="E19" s="64"/>
      <c r="F19" s="64"/>
      <c r="G19" s="139"/>
      <c r="H19" s="70"/>
      <c r="I19" s="74"/>
      <c r="J19" s="64"/>
      <c r="K19" s="64"/>
      <c r="L19" s="52"/>
      <c r="M19" s="37"/>
    </row>
    <row r="20" spans="1:13" ht="16.5" customHeight="1" x14ac:dyDescent="0.5">
      <c r="A20" s="61" t="s">
        <v>20</v>
      </c>
      <c r="B20" s="128"/>
      <c r="C20" s="55"/>
      <c r="D20" s="55"/>
      <c r="E20" s="66"/>
      <c r="F20" s="66"/>
      <c r="G20" s="139"/>
      <c r="H20" s="66"/>
      <c r="I20" s="73"/>
      <c r="J20" s="66"/>
      <c r="K20" s="66"/>
      <c r="L20" s="44"/>
      <c r="M20" s="38"/>
    </row>
    <row r="21" spans="1:13" ht="16.5" customHeight="1" x14ac:dyDescent="0.5">
      <c r="A21" s="62"/>
      <c r="B21" s="129"/>
      <c r="C21" s="59"/>
      <c r="D21" s="60"/>
      <c r="E21" s="69"/>
      <c r="F21" s="69"/>
      <c r="G21" s="141"/>
      <c r="H21" s="89"/>
      <c r="I21" s="89"/>
      <c r="J21" s="69"/>
      <c r="K21" s="68"/>
      <c r="L21" s="48"/>
      <c r="M21" s="40"/>
    </row>
    <row r="22" spans="1:13" s="22" customFormat="1" ht="24.75" customHeight="1" x14ac:dyDescent="0.5">
      <c r="A22" s="117" t="s">
        <v>32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3.25" customHeight="1" x14ac:dyDescent="0.5">
      <c r="A23" s="121" t="s">
        <v>148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18.95" customHeight="1" x14ac:dyDescent="0.5">
      <c r="A24" s="23"/>
      <c r="B24" s="24" t="s">
        <v>21</v>
      </c>
      <c r="C24" s="16"/>
      <c r="D24" s="17" t="s">
        <v>28</v>
      </c>
      <c r="E24" s="49">
        <v>9</v>
      </c>
      <c r="F24" s="17" t="s">
        <v>22</v>
      </c>
      <c r="I24" s="25" t="s">
        <v>23</v>
      </c>
      <c r="J24" s="17" t="s">
        <v>28</v>
      </c>
      <c r="K24" s="51">
        <f>12-K25</f>
        <v>4</v>
      </c>
      <c r="L24" s="17" t="s">
        <v>22</v>
      </c>
      <c r="M24" s="26"/>
    </row>
    <row r="25" spans="1:13" ht="18.95" customHeight="1" x14ac:dyDescent="0.5">
      <c r="A25" s="27"/>
      <c r="B25" s="16"/>
      <c r="C25" s="16"/>
      <c r="D25" s="17" t="s">
        <v>29</v>
      </c>
      <c r="E25" s="50">
        <v>17</v>
      </c>
      <c r="F25" s="17" t="s">
        <v>22</v>
      </c>
      <c r="H25" s="16"/>
      <c r="I25" s="16"/>
      <c r="J25" s="17" t="s">
        <v>29</v>
      </c>
      <c r="K25" s="9">
        <f>ROUND((12*E25)/E26,0)</f>
        <v>8</v>
      </c>
      <c r="L25" s="17" t="s">
        <v>22</v>
      </c>
      <c r="M25" s="26"/>
    </row>
    <row r="26" spans="1:13" ht="18.95" customHeight="1" thickBot="1" x14ac:dyDescent="0.55000000000000004">
      <c r="A26" s="27"/>
      <c r="B26" s="16"/>
      <c r="C26" s="16"/>
      <c r="D26" s="17" t="s">
        <v>24</v>
      </c>
      <c r="E26" s="35">
        <f>SUM(E24:E25)</f>
        <v>26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s="16" customFormat="1" ht="18.95" customHeight="1" thickTop="1" x14ac:dyDescent="0.5">
      <c r="A27" s="29"/>
      <c r="B27" s="77"/>
      <c r="C27" s="17"/>
      <c r="D27" s="17"/>
      <c r="F27" s="86"/>
      <c r="G27" s="17"/>
      <c r="J27" s="17"/>
      <c r="K27" s="30"/>
      <c r="L27" s="17"/>
      <c r="M27" s="26"/>
    </row>
    <row r="28" spans="1:13" s="16" customFormat="1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view="pageBreakPreview" topLeftCell="A4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3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s="10" customFormat="1" ht="21.95" customHeight="1" x14ac:dyDescent="0.5">
      <c r="A2" s="121" t="str">
        <f>'อ.ประจิตร์ (1-9)'!A2:M2</f>
        <v>ตารางสอนรายบุคคล   แผนกวิชาเทคโนโลยีสารสนเทศ   ประจำภาคเรียนที่  1  ปีการศึกษา  2563   (สป.1 - 9)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6" customFormat="1" ht="21.95" customHeight="1" x14ac:dyDescent="0.5">
      <c r="A3" s="12"/>
      <c r="B3" s="13"/>
      <c r="C3" s="14" t="s">
        <v>1</v>
      </c>
      <c r="D3" s="124" t="s">
        <v>2</v>
      </c>
      <c r="E3" s="124"/>
      <c r="F3" s="15" t="s">
        <v>3</v>
      </c>
      <c r="G3" s="124" t="s">
        <v>25</v>
      </c>
      <c r="H3" s="124"/>
      <c r="I3" s="124"/>
      <c r="J3" s="15" t="s">
        <v>4</v>
      </c>
      <c r="K3" s="125" t="s">
        <v>37</v>
      </c>
      <c r="L3" s="125"/>
      <c r="M3" s="126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 t="s">
        <v>95</v>
      </c>
      <c r="D7" s="64" t="s">
        <v>93</v>
      </c>
      <c r="E7" s="74"/>
      <c r="F7" s="37"/>
      <c r="G7" s="130" t="s">
        <v>39</v>
      </c>
      <c r="H7" s="64" t="s">
        <v>96</v>
      </c>
      <c r="I7" s="70" t="s">
        <v>94</v>
      </c>
      <c r="J7" s="74"/>
      <c r="K7" s="64"/>
      <c r="L7" s="64"/>
      <c r="M7" s="76"/>
    </row>
    <row r="8" spans="1:13" ht="16.5" customHeight="1" x14ac:dyDescent="0.5">
      <c r="A8" s="61" t="s">
        <v>16</v>
      </c>
      <c r="B8" s="128"/>
      <c r="C8" s="66" t="s">
        <v>63</v>
      </c>
      <c r="D8" s="66"/>
      <c r="E8" s="73"/>
      <c r="F8" s="38"/>
      <c r="G8" s="131"/>
      <c r="H8" s="66" t="s">
        <v>53</v>
      </c>
      <c r="I8" s="66"/>
      <c r="J8" s="73"/>
      <c r="K8" s="66"/>
      <c r="L8" s="66"/>
      <c r="M8" s="66"/>
    </row>
    <row r="9" spans="1:13" ht="16.5" customHeight="1" x14ac:dyDescent="0.5">
      <c r="A9" s="62"/>
      <c r="B9" s="128"/>
      <c r="C9" s="69" t="s">
        <v>64</v>
      </c>
      <c r="D9" s="66" t="s">
        <v>63</v>
      </c>
      <c r="E9" s="69" t="s">
        <v>64</v>
      </c>
      <c r="F9" s="40"/>
      <c r="G9" s="131"/>
      <c r="H9" s="69" t="s">
        <v>160</v>
      </c>
      <c r="I9" s="89" t="s">
        <v>53</v>
      </c>
      <c r="J9" s="89"/>
      <c r="K9" s="69"/>
      <c r="L9" s="69" t="s">
        <v>160</v>
      </c>
      <c r="M9" s="69"/>
    </row>
    <row r="10" spans="1:13" ht="16.5" customHeight="1" x14ac:dyDescent="0.5">
      <c r="A10" s="53"/>
      <c r="B10" s="128"/>
      <c r="C10" s="63"/>
      <c r="D10" s="63"/>
      <c r="E10" s="63"/>
      <c r="F10" s="64"/>
      <c r="G10" s="131"/>
      <c r="H10" s="70"/>
      <c r="I10" s="64" t="s">
        <v>97</v>
      </c>
      <c r="J10" s="74"/>
      <c r="K10" s="70"/>
      <c r="L10" s="97"/>
      <c r="M10" s="99"/>
    </row>
    <row r="11" spans="1:13" ht="16.5" customHeight="1" x14ac:dyDescent="0.5">
      <c r="A11" s="61" t="s">
        <v>17</v>
      </c>
      <c r="B11" s="128"/>
      <c r="C11" s="38"/>
      <c r="D11" s="66"/>
      <c r="E11" s="67"/>
      <c r="F11" s="66"/>
      <c r="G11" s="131"/>
      <c r="H11" s="71"/>
      <c r="I11" s="66"/>
      <c r="J11" s="73"/>
      <c r="K11" s="71"/>
      <c r="L11" s="71"/>
      <c r="M11" s="71"/>
    </row>
    <row r="12" spans="1:13" ht="16.5" customHeight="1" thickBot="1" x14ac:dyDescent="0.55000000000000004">
      <c r="A12" s="62"/>
      <c r="B12" s="128"/>
      <c r="C12" s="39"/>
      <c r="D12" s="38"/>
      <c r="E12" s="68"/>
      <c r="F12" s="69"/>
      <c r="G12" s="131"/>
      <c r="H12" s="39"/>
      <c r="I12" s="89" t="s">
        <v>56</v>
      </c>
      <c r="J12" s="89" t="s">
        <v>161</v>
      </c>
      <c r="K12" s="69"/>
      <c r="L12" s="98"/>
      <c r="M12" s="92"/>
    </row>
    <row r="13" spans="1:13" ht="16.5" customHeight="1" x14ac:dyDescent="0.5">
      <c r="A13" s="53"/>
      <c r="B13" s="128"/>
      <c r="C13" s="64" t="s">
        <v>98</v>
      </c>
      <c r="D13" s="64"/>
      <c r="E13" s="63"/>
      <c r="F13" s="64"/>
      <c r="G13" s="132"/>
      <c r="H13" s="142" t="s">
        <v>43</v>
      </c>
      <c r="I13" s="143"/>
      <c r="J13" s="63"/>
      <c r="K13" s="66"/>
      <c r="L13" s="42"/>
      <c r="M13" s="42"/>
    </row>
    <row r="14" spans="1:13" ht="16.5" customHeight="1" x14ac:dyDescent="0.5">
      <c r="A14" s="61" t="s">
        <v>18</v>
      </c>
      <c r="B14" s="128"/>
      <c r="C14" s="65"/>
      <c r="D14" s="66"/>
      <c r="E14" s="67"/>
      <c r="F14" s="66"/>
      <c r="G14" s="132"/>
      <c r="H14" s="144" t="s">
        <v>66</v>
      </c>
      <c r="I14" s="145"/>
      <c r="J14" s="65"/>
      <c r="K14" s="66"/>
      <c r="L14" s="46"/>
      <c r="M14" s="46"/>
    </row>
    <row r="15" spans="1:13" ht="16.5" customHeight="1" thickBot="1" x14ac:dyDescent="0.55000000000000004">
      <c r="A15" s="62"/>
      <c r="B15" s="128"/>
      <c r="C15" s="68" t="s">
        <v>54</v>
      </c>
      <c r="D15" s="69"/>
      <c r="E15" s="68"/>
      <c r="F15" s="68" t="s">
        <v>80</v>
      </c>
      <c r="G15" s="132"/>
      <c r="H15" s="107" t="s">
        <v>164</v>
      </c>
      <c r="I15" s="108" t="s">
        <v>165</v>
      </c>
      <c r="J15" s="68"/>
      <c r="K15" s="39"/>
      <c r="L15" s="40"/>
      <c r="M15" s="45"/>
    </row>
    <row r="16" spans="1:13" ht="16.5" customHeight="1" x14ac:dyDescent="0.5">
      <c r="A16" s="53"/>
      <c r="B16" s="128"/>
      <c r="C16" s="63"/>
      <c r="D16" s="64"/>
      <c r="E16" s="64"/>
      <c r="F16" s="64" t="s">
        <v>96</v>
      </c>
      <c r="G16" s="131"/>
      <c r="H16" s="70" t="s">
        <v>94</v>
      </c>
      <c r="I16" s="64"/>
      <c r="J16" s="70"/>
      <c r="K16" s="70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65"/>
      <c r="D17" s="65"/>
      <c r="E17" s="66"/>
      <c r="F17" s="66" t="s">
        <v>67</v>
      </c>
      <c r="G17" s="131"/>
      <c r="H17" s="71"/>
      <c r="I17" s="66"/>
      <c r="J17" s="71"/>
      <c r="K17" s="71"/>
      <c r="L17" s="71"/>
      <c r="M17" s="71"/>
    </row>
    <row r="18" spans="1:13" ht="16.5" customHeight="1" x14ac:dyDescent="0.5">
      <c r="A18" s="62"/>
      <c r="B18" s="128"/>
      <c r="C18" s="68"/>
      <c r="D18" s="69"/>
      <c r="E18" s="69"/>
      <c r="F18" s="68" t="s">
        <v>162</v>
      </c>
      <c r="G18" s="131"/>
      <c r="H18" s="69" t="s">
        <v>67</v>
      </c>
      <c r="I18" s="69"/>
      <c r="J18" s="71"/>
      <c r="K18" s="68" t="s">
        <v>162</v>
      </c>
      <c r="L18" s="98"/>
      <c r="M18" s="92"/>
    </row>
    <row r="19" spans="1:13" ht="16.5" customHeight="1" x14ac:dyDescent="0.5">
      <c r="A19" s="53"/>
      <c r="B19" s="128"/>
      <c r="C19" s="64" t="s">
        <v>95</v>
      </c>
      <c r="D19" s="64" t="s">
        <v>93</v>
      </c>
      <c r="E19" s="74"/>
      <c r="F19" s="64"/>
      <c r="G19" s="131"/>
      <c r="H19" s="66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66" t="s">
        <v>69</v>
      </c>
      <c r="D20" s="66"/>
      <c r="E20" s="73"/>
      <c r="F20" s="66"/>
      <c r="G20" s="131"/>
      <c r="H20" s="65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69" t="s">
        <v>68</v>
      </c>
      <c r="D21" s="66" t="s">
        <v>69</v>
      </c>
      <c r="E21" s="69" t="s">
        <v>68</v>
      </c>
      <c r="F21" s="69"/>
      <c r="G21" s="133"/>
      <c r="H21" s="69"/>
      <c r="I21" s="68"/>
      <c r="J21" s="69"/>
      <c r="K21" s="68"/>
      <c r="L21" s="48"/>
      <c r="M21" s="40"/>
    </row>
    <row r="22" spans="1:13" s="22" customFormat="1" ht="24.75" customHeight="1" x14ac:dyDescent="0.5">
      <c r="A22" s="117" t="s">
        <v>32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0.100000000000001" customHeight="1" x14ac:dyDescent="0.5">
      <c r="A23" s="121" t="s">
        <v>84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49">
        <v>10</v>
      </c>
      <c r="F24" s="17" t="s">
        <v>22</v>
      </c>
      <c r="I24" s="25" t="s">
        <v>23</v>
      </c>
      <c r="J24" s="17" t="s">
        <v>28</v>
      </c>
      <c r="K24" s="51">
        <f>12-K25</f>
        <v>5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0">
        <v>14</v>
      </c>
      <c r="F25" s="17" t="s">
        <v>22</v>
      </c>
      <c r="H25" s="16"/>
      <c r="I25" s="16"/>
      <c r="J25" s="17" t="s">
        <v>29</v>
      </c>
      <c r="K25" s="9">
        <f>ROUND((12*E25)/E26,0)</f>
        <v>7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24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77"/>
      <c r="E27" s="16"/>
      <c r="F27" s="80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3:M23"/>
    <mergeCell ref="B7:B21"/>
    <mergeCell ref="G7:G21"/>
    <mergeCell ref="A22:M22"/>
    <mergeCell ref="H13:I13"/>
    <mergeCell ref="H14:I14"/>
    <mergeCell ref="D3:E3"/>
    <mergeCell ref="G3:I3"/>
    <mergeCell ref="A1:M1"/>
    <mergeCell ref="A2:M2"/>
    <mergeCell ref="K3:M3"/>
  </mergeCells>
  <phoneticPr fontId="1" type="noConversion"/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view="pageBreakPreview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3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s="10" customFormat="1" ht="21.95" customHeight="1" x14ac:dyDescent="0.5">
      <c r="A2" s="121" t="str">
        <f>'อ.ประจิตร์ (10-18)'!A2:M2</f>
        <v>ตารางสอนรายบุคคล   แผนกวิชาเทคโนโลยีสารสนเทศ   ประจำภาคเรียนที่  1  ปีการศึกษา  2563   (สป.10-18)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6" customFormat="1" ht="21.95" customHeight="1" x14ac:dyDescent="0.5">
      <c r="A3" s="12"/>
      <c r="B3" s="88"/>
      <c r="C3" s="14" t="s">
        <v>1</v>
      </c>
      <c r="D3" s="124" t="s">
        <v>2</v>
      </c>
      <c r="E3" s="124"/>
      <c r="F3" s="87" t="s">
        <v>3</v>
      </c>
      <c r="G3" s="124" t="s">
        <v>25</v>
      </c>
      <c r="H3" s="124"/>
      <c r="I3" s="124"/>
      <c r="J3" s="87" t="s">
        <v>4</v>
      </c>
      <c r="K3" s="125" t="s">
        <v>37</v>
      </c>
      <c r="L3" s="125"/>
      <c r="M3" s="126"/>
    </row>
    <row r="4" spans="1:13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 t="s">
        <v>95</v>
      </c>
      <c r="D7" s="64" t="s">
        <v>93</v>
      </c>
      <c r="E7" s="74"/>
      <c r="F7" s="37"/>
      <c r="G7" s="130" t="s">
        <v>39</v>
      </c>
      <c r="H7" s="64" t="s">
        <v>96</v>
      </c>
      <c r="I7" s="70" t="s">
        <v>94</v>
      </c>
      <c r="J7" s="74"/>
      <c r="K7" s="64"/>
      <c r="L7" s="64"/>
      <c r="M7" s="76"/>
    </row>
    <row r="8" spans="1:13" ht="16.5" customHeight="1" x14ac:dyDescent="0.5">
      <c r="A8" s="61" t="s">
        <v>16</v>
      </c>
      <c r="B8" s="128"/>
      <c r="C8" s="66" t="s">
        <v>63</v>
      </c>
      <c r="D8" s="66"/>
      <c r="E8" s="73"/>
      <c r="F8" s="38"/>
      <c r="G8" s="131"/>
      <c r="H8" s="66" t="s">
        <v>53</v>
      </c>
      <c r="I8" s="66"/>
      <c r="J8" s="73"/>
      <c r="K8" s="66"/>
      <c r="L8" s="66"/>
      <c r="M8" s="66"/>
    </row>
    <row r="9" spans="1:13" ht="16.5" customHeight="1" x14ac:dyDescent="0.5">
      <c r="A9" s="62"/>
      <c r="B9" s="128"/>
      <c r="C9" s="69" t="s">
        <v>64</v>
      </c>
      <c r="D9" s="66" t="s">
        <v>63</v>
      </c>
      <c r="E9" s="69" t="s">
        <v>64</v>
      </c>
      <c r="F9" s="40"/>
      <c r="G9" s="131"/>
      <c r="H9" s="69" t="s">
        <v>160</v>
      </c>
      <c r="I9" s="89" t="s">
        <v>53</v>
      </c>
      <c r="J9" s="89"/>
      <c r="K9" s="69"/>
      <c r="L9" s="69" t="s">
        <v>160</v>
      </c>
      <c r="M9" s="69"/>
    </row>
    <row r="10" spans="1:13" ht="16.5" customHeight="1" x14ac:dyDescent="0.5">
      <c r="A10" s="53"/>
      <c r="B10" s="128"/>
      <c r="C10" s="63"/>
      <c r="D10" s="63"/>
      <c r="E10" s="63"/>
      <c r="F10" s="64"/>
      <c r="G10" s="131"/>
      <c r="H10" s="70"/>
      <c r="I10" s="64" t="s">
        <v>97</v>
      </c>
      <c r="J10" s="74"/>
      <c r="K10" s="70"/>
      <c r="L10" s="97"/>
      <c r="M10" s="99"/>
    </row>
    <row r="11" spans="1:13" ht="16.5" customHeight="1" x14ac:dyDescent="0.5">
      <c r="A11" s="61" t="s">
        <v>17</v>
      </c>
      <c r="B11" s="128"/>
      <c r="C11" s="38"/>
      <c r="D11" s="66"/>
      <c r="E11" s="67"/>
      <c r="F11" s="66"/>
      <c r="G11" s="131"/>
      <c r="H11" s="71"/>
      <c r="I11" s="66"/>
      <c r="J11" s="73"/>
      <c r="K11" s="71"/>
      <c r="L11" s="71"/>
      <c r="M11" s="71"/>
    </row>
    <row r="12" spans="1:13" ht="16.5" customHeight="1" thickBot="1" x14ac:dyDescent="0.55000000000000004">
      <c r="A12" s="62"/>
      <c r="B12" s="128"/>
      <c r="C12" s="39"/>
      <c r="D12" s="38"/>
      <c r="E12" s="68"/>
      <c r="F12" s="69"/>
      <c r="G12" s="131"/>
      <c r="H12" s="39"/>
      <c r="I12" s="89" t="s">
        <v>56</v>
      </c>
      <c r="J12" s="89" t="s">
        <v>161</v>
      </c>
      <c r="K12" s="69"/>
      <c r="L12" s="98"/>
      <c r="M12" s="92"/>
    </row>
    <row r="13" spans="1:13" ht="16.5" customHeight="1" x14ac:dyDescent="0.5">
      <c r="A13" s="53"/>
      <c r="B13" s="128"/>
      <c r="C13" s="102" t="s">
        <v>98</v>
      </c>
      <c r="D13" s="102"/>
      <c r="E13" s="103"/>
      <c r="F13" s="102"/>
      <c r="G13" s="132"/>
      <c r="H13" s="142" t="s">
        <v>43</v>
      </c>
      <c r="I13" s="143"/>
      <c r="J13" s="63"/>
      <c r="K13" s="66"/>
      <c r="L13" s="42"/>
      <c r="M13" s="42"/>
    </row>
    <row r="14" spans="1:13" ht="16.5" customHeight="1" x14ac:dyDescent="0.5">
      <c r="A14" s="61" t="s">
        <v>18</v>
      </c>
      <c r="B14" s="128"/>
      <c r="C14" s="65"/>
      <c r="D14" s="66"/>
      <c r="E14" s="67"/>
      <c r="F14" s="66"/>
      <c r="G14" s="132"/>
      <c r="H14" s="144" t="s">
        <v>66</v>
      </c>
      <c r="I14" s="145"/>
      <c r="J14" s="65"/>
      <c r="K14" s="66"/>
      <c r="L14" s="46"/>
      <c r="M14" s="46"/>
    </row>
    <row r="15" spans="1:13" ht="16.5" customHeight="1" thickBot="1" x14ac:dyDescent="0.55000000000000004">
      <c r="A15" s="62"/>
      <c r="B15" s="128"/>
      <c r="C15" s="68" t="s">
        <v>54</v>
      </c>
      <c r="D15" s="69"/>
      <c r="E15" s="68"/>
      <c r="F15" s="68" t="s">
        <v>81</v>
      </c>
      <c r="G15" s="132"/>
      <c r="H15" s="107" t="s">
        <v>164</v>
      </c>
      <c r="I15" s="108" t="s">
        <v>165</v>
      </c>
      <c r="J15" s="68"/>
      <c r="K15" s="39"/>
      <c r="L15" s="40"/>
      <c r="M15" s="45"/>
    </row>
    <row r="16" spans="1:13" ht="16.5" customHeight="1" x14ac:dyDescent="0.5">
      <c r="A16" s="53"/>
      <c r="B16" s="128"/>
      <c r="C16" s="63"/>
      <c r="D16" s="64"/>
      <c r="E16" s="64"/>
      <c r="F16" s="64" t="s">
        <v>96</v>
      </c>
      <c r="G16" s="131"/>
      <c r="H16" s="70" t="s">
        <v>94</v>
      </c>
      <c r="I16" s="64"/>
      <c r="J16" s="70"/>
      <c r="K16" s="70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65"/>
      <c r="D17" s="65"/>
      <c r="E17" s="66"/>
      <c r="F17" s="66" t="s">
        <v>67</v>
      </c>
      <c r="G17" s="131"/>
      <c r="H17" s="71"/>
      <c r="I17" s="66"/>
      <c r="J17" s="71"/>
      <c r="K17" s="71"/>
      <c r="L17" s="71"/>
      <c r="M17" s="71"/>
    </row>
    <row r="18" spans="1:13" ht="16.5" customHeight="1" x14ac:dyDescent="0.5">
      <c r="A18" s="62"/>
      <c r="B18" s="128"/>
      <c r="C18" s="68"/>
      <c r="D18" s="69"/>
      <c r="E18" s="69"/>
      <c r="F18" s="68" t="s">
        <v>162</v>
      </c>
      <c r="G18" s="131"/>
      <c r="H18" s="69" t="s">
        <v>67</v>
      </c>
      <c r="I18" s="69"/>
      <c r="J18" s="71"/>
      <c r="K18" s="68" t="s">
        <v>162</v>
      </c>
      <c r="L18" s="98"/>
      <c r="M18" s="92"/>
    </row>
    <row r="19" spans="1:13" ht="16.5" customHeight="1" x14ac:dyDescent="0.5">
      <c r="A19" s="53"/>
      <c r="B19" s="128"/>
      <c r="C19" s="64" t="s">
        <v>95</v>
      </c>
      <c r="D19" s="64" t="s">
        <v>93</v>
      </c>
      <c r="E19" s="74"/>
      <c r="F19" s="64"/>
      <c r="G19" s="131"/>
      <c r="H19" s="66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66" t="s">
        <v>69</v>
      </c>
      <c r="D20" s="66"/>
      <c r="E20" s="73"/>
      <c r="F20" s="66"/>
      <c r="G20" s="131"/>
      <c r="H20" s="65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69" t="s">
        <v>68</v>
      </c>
      <c r="D21" s="66" t="s">
        <v>69</v>
      </c>
      <c r="E21" s="69" t="s">
        <v>68</v>
      </c>
      <c r="F21" s="69"/>
      <c r="G21" s="133"/>
      <c r="H21" s="69"/>
      <c r="I21" s="68"/>
      <c r="J21" s="69"/>
      <c r="K21" s="68"/>
      <c r="L21" s="48"/>
      <c r="M21" s="40"/>
    </row>
    <row r="22" spans="1:13" s="22" customFormat="1" ht="24.75" customHeight="1" x14ac:dyDescent="0.5">
      <c r="A22" s="117" t="s">
        <v>32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0.100000000000001" customHeight="1" x14ac:dyDescent="0.5">
      <c r="A23" s="121" t="s">
        <v>84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49">
        <v>10</v>
      </c>
      <c r="F24" s="17" t="s">
        <v>22</v>
      </c>
      <c r="I24" s="25" t="s">
        <v>23</v>
      </c>
      <c r="J24" s="17" t="s">
        <v>28</v>
      </c>
      <c r="K24" s="51">
        <f>12-K25</f>
        <v>5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0">
        <v>14</v>
      </c>
      <c r="F25" s="17" t="s">
        <v>22</v>
      </c>
      <c r="H25" s="16"/>
      <c r="I25" s="16"/>
      <c r="J25" s="17" t="s">
        <v>29</v>
      </c>
      <c r="K25" s="9">
        <f>ROUND((12*E25)/E26,0)</f>
        <v>7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24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77"/>
      <c r="E27" s="16"/>
      <c r="F27" s="86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view="pageBreakPreview" zoomScale="120" zoomScaleNormal="120" zoomScaleSheetLayoutView="120" workbookViewId="0">
      <selection activeCell="K3" sqref="K3:M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(1-9)'!A2:M2</f>
        <v>ตารางสอนรายบุคคล   แผนกวิชาเทคโนโลยีสารสนเทศ   ประจำภาคเรียนที่  1  ปีการศึกษา  2563   (สป.1 - 9)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13"/>
      <c r="C3" s="14" t="s">
        <v>1</v>
      </c>
      <c r="D3" s="124" t="s">
        <v>30</v>
      </c>
      <c r="E3" s="124"/>
      <c r="F3" s="15" t="s">
        <v>3</v>
      </c>
      <c r="G3" s="124" t="s">
        <v>31</v>
      </c>
      <c r="H3" s="124"/>
      <c r="I3" s="124"/>
      <c r="J3" s="15" t="s">
        <v>4</v>
      </c>
      <c r="K3" s="125" t="s">
        <v>177</v>
      </c>
      <c r="L3" s="125"/>
      <c r="M3" s="126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18">
        <v>2</v>
      </c>
      <c r="E6" s="18">
        <v>3</v>
      </c>
      <c r="F6" s="20">
        <v>4</v>
      </c>
      <c r="G6" s="6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37"/>
      <c r="D7" s="54"/>
      <c r="E7" s="55"/>
      <c r="F7" s="54" t="s">
        <v>105</v>
      </c>
      <c r="G7" s="130" t="s">
        <v>39</v>
      </c>
      <c r="H7" s="70" t="s">
        <v>103</v>
      </c>
      <c r="I7" s="90"/>
      <c r="J7" s="64" t="s">
        <v>105</v>
      </c>
      <c r="K7" s="64" t="s">
        <v>103</v>
      </c>
      <c r="L7" s="74"/>
      <c r="M7" s="76"/>
    </row>
    <row r="8" spans="1:17" ht="16.5" customHeight="1" x14ac:dyDescent="0.5">
      <c r="A8" s="61" t="s">
        <v>16</v>
      </c>
      <c r="B8" s="128"/>
      <c r="C8" s="38"/>
      <c r="D8" s="57"/>
      <c r="E8" s="58"/>
      <c r="F8" s="55" t="s">
        <v>72</v>
      </c>
      <c r="G8" s="131"/>
      <c r="H8" s="71"/>
      <c r="I8" s="71"/>
      <c r="J8" s="73" t="s">
        <v>75</v>
      </c>
      <c r="K8" s="66"/>
      <c r="L8" s="73"/>
      <c r="M8" s="66"/>
    </row>
    <row r="9" spans="1:17" ht="16.5" customHeight="1" x14ac:dyDescent="0.5">
      <c r="A9" s="62"/>
      <c r="B9" s="128"/>
      <c r="C9" s="40"/>
      <c r="D9" s="39"/>
      <c r="E9" s="59"/>
      <c r="F9" s="59" t="s">
        <v>73</v>
      </c>
      <c r="G9" s="131"/>
      <c r="H9" s="91" t="s">
        <v>72</v>
      </c>
      <c r="I9" s="71" t="s">
        <v>73</v>
      </c>
      <c r="J9" s="75" t="s">
        <v>74</v>
      </c>
      <c r="K9" s="69" t="s">
        <v>75</v>
      </c>
      <c r="L9" s="69" t="s">
        <v>74</v>
      </c>
      <c r="M9" s="69"/>
    </row>
    <row r="10" spans="1:17" ht="16.5" customHeight="1" x14ac:dyDescent="0.5">
      <c r="A10" s="53"/>
      <c r="B10" s="128"/>
      <c r="C10" s="64" t="s">
        <v>107</v>
      </c>
      <c r="D10" s="64" t="s">
        <v>100</v>
      </c>
      <c r="E10" s="63"/>
      <c r="F10" s="64"/>
      <c r="G10" s="131"/>
      <c r="H10" s="54"/>
      <c r="I10" s="54"/>
      <c r="J10" s="54" t="s">
        <v>108</v>
      </c>
      <c r="K10" s="55" t="s">
        <v>99</v>
      </c>
      <c r="L10" s="54"/>
      <c r="M10" s="99"/>
    </row>
    <row r="11" spans="1:17" ht="16.5" customHeight="1" x14ac:dyDescent="0.5">
      <c r="A11" s="61" t="s">
        <v>17</v>
      </c>
      <c r="B11" s="128"/>
      <c r="C11" s="65" t="s">
        <v>56</v>
      </c>
      <c r="D11" s="66"/>
      <c r="E11" s="67"/>
      <c r="F11" s="66"/>
      <c r="G11" s="131"/>
      <c r="H11" s="57"/>
      <c r="I11" s="55"/>
      <c r="J11" s="55" t="s">
        <v>54</v>
      </c>
      <c r="K11" s="58"/>
      <c r="L11" s="55"/>
      <c r="M11" s="71"/>
    </row>
    <row r="12" spans="1:17" ht="16.5" customHeight="1" thickBot="1" x14ac:dyDescent="0.55000000000000004">
      <c r="A12" s="62"/>
      <c r="B12" s="128"/>
      <c r="C12" s="68" t="s">
        <v>161</v>
      </c>
      <c r="D12" s="69" t="s">
        <v>56</v>
      </c>
      <c r="E12" s="68"/>
      <c r="F12" s="69"/>
      <c r="G12" s="131"/>
      <c r="H12" s="39" t="s">
        <v>161</v>
      </c>
      <c r="I12" s="59"/>
      <c r="J12" s="59" t="s">
        <v>80</v>
      </c>
      <c r="K12" s="59" t="s">
        <v>54</v>
      </c>
      <c r="L12" s="59" t="s">
        <v>80</v>
      </c>
      <c r="M12" s="92"/>
    </row>
    <row r="13" spans="1:17" ht="16.5" customHeight="1" x14ac:dyDescent="0.5">
      <c r="A13" s="53"/>
      <c r="B13" s="128"/>
      <c r="C13" s="64" t="s">
        <v>106</v>
      </c>
      <c r="D13" s="64" t="s">
        <v>101</v>
      </c>
      <c r="E13" s="63"/>
      <c r="F13" s="64"/>
      <c r="G13" s="132"/>
      <c r="H13" s="142" t="s">
        <v>43</v>
      </c>
      <c r="I13" s="143"/>
      <c r="J13" s="54"/>
      <c r="K13" s="66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 t="s">
        <v>53</v>
      </c>
      <c r="D14" s="66"/>
      <c r="E14" s="67"/>
      <c r="F14" s="66"/>
      <c r="G14" s="132"/>
      <c r="H14" s="146" t="s">
        <v>70</v>
      </c>
      <c r="I14" s="147"/>
      <c r="J14" s="57"/>
      <c r="K14" s="66"/>
      <c r="L14" s="46"/>
      <c r="M14" s="46"/>
    </row>
    <row r="15" spans="1:17" ht="16.5" customHeight="1" thickBot="1" x14ac:dyDescent="0.55000000000000004">
      <c r="A15" s="62"/>
      <c r="B15" s="128"/>
      <c r="C15" s="68" t="s">
        <v>160</v>
      </c>
      <c r="D15" s="69" t="s">
        <v>53</v>
      </c>
      <c r="E15" s="68"/>
      <c r="F15" s="69"/>
      <c r="G15" s="132"/>
      <c r="H15" s="107" t="s">
        <v>164</v>
      </c>
      <c r="I15" s="108" t="s">
        <v>71</v>
      </c>
      <c r="J15" s="39" t="s">
        <v>160</v>
      </c>
      <c r="K15" s="45"/>
      <c r="L15" s="40"/>
      <c r="M15" s="45"/>
    </row>
    <row r="16" spans="1:17" ht="16.5" customHeight="1" x14ac:dyDescent="0.5">
      <c r="A16" s="53"/>
      <c r="B16" s="128"/>
      <c r="C16" s="54" t="s">
        <v>108</v>
      </c>
      <c r="D16" s="55" t="s">
        <v>99</v>
      </c>
      <c r="E16" s="54"/>
      <c r="F16" s="37"/>
      <c r="G16" s="131"/>
      <c r="H16" s="70"/>
      <c r="I16" s="90"/>
      <c r="J16" s="64"/>
      <c r="K16" s="64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55" t="s">
        <v>54</v>
      </c>
      <c r="D17" s="58"/>
      <c r="E17" s="55"/>
      <c r="F17" s="38"/>
      <c r="G17" s="131"/>
      <c r="H17" s="71"/>
      <c r="I17" s="71"/>
      <c r="J17" s="73"/>
      <c r="K17" s="66"/>
      <c r="L17" s="71"/>
      <c r="M17" s="71"/>
    </row>
    <row r="18" spans="1:13" ht="16.5" customHeight="1" x14ac:dyDescent="0.5">
      <c r="A18" s="62"/>
      <c r="B18" s="128"/>
      <c r="C18" s="59" t="s">
        <v>80</v>
      </c>
      <c r="D18" s="59" t="s">
        <v>54</v>
      </c>
      <c r="E18" s="59" t="s">
        <v>80</v>
      </c>
      <c r="F18" s="40"/>
      <c r="G18" s="131"/>
      <c r="H18" s="91"/>
      <c r="I18" s="71"/>
      <c r="J18" s="75"/>
      <c r="K18" s="66"/>
      <c r="L18" s="98"/>
      <c r="M18" s="92"/>
    </row>
    <row r="19" spans="1:13" ht="16.5" customHeight="1" x14ac:dyDescent="0.5">
      <c r="A19" s="53"/>
      <c r="B19" s="128"/>
      <c r="C19" s="64" t="s">
        <v>104</v>
      </c>
      <c r="D19" s="64" t="s">
        <v>102</v>
      </c>
      <c r="E19" s="63"/>
      <c r="F19" s="64"/>
      <c r="G19" s="131"/>
      <c r="H19" s="54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65" t="s">
        <v>67</v>
      </c>
      <c r="D20" s="66"/>
      <c r="E20" s="67"/>
      <c r="F20" s="66"/>
      <c r="G20" s="131"/>
      <c r="H20" s="57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68" t="s">
        <v>162</v>
      </c>
      <c r="D21" s="69" t="s">
        <v>67</v>
      </c>
      <c r="E21" s="68"/>
      <c r="F21" s="69"/>
      <c r="G21" s="133"/>
      <c r="H21" s="39" t="s">
        <v>162</v>
      </c>
      <c r="I21" s="69"/>
      <c r="J21" s="69"/>
      <c r="K21" s="68"/>
      <c r="L21" s="48"/>
      <c r="M21" s="40"/>
    </row>
    <row r="22" spans="1:13" s="22" customFormat="1" ht="24.75" customHeight="1" x14ac:dyDescent="0.5">
      <c r="A22" s="117" t="s">
        <v>178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0.100000000000001" customHeight="1" x14ac:dyDescent="0.5">
      <c r="A23" s="121" t="s">
        <v>149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49">
        <v>14</v>
      </c>
      <c r="F24" s="17" t="s">
        <v>22</v>
      </c>
      <c r="I24" s="25" t="s">
        <v>23</v>
      </c>
      <c r="J24" s="17" t="s">
        <v>28</v>
      </c>
      <c r="K24" s="51">
        <f>12-K25</f>
        <v>6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0">
        <v>15</v>
      </c>
      <c r="F25" s="17" t="s">
        <v>22</v>
      </c>
      <c r="H25" s="16"/>
      <c r="I25" s="16"/>
      <c r="J25" s="17" t="s">
        <v>29</v>
      </c>
      <c r="K25" s="9">
        <f>ROUND((12*E25)/E26,0)</f>
        <v>6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29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77"/>
      <c r="E27" s="16"/>
      <c r="F27" s="80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view="pageBreakPreview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(10-18)'!A2:M2</f>
        <v>ตารางสอนรายบุคคล   แผนกวิชาเทคโนโลยีสารสนเทศ   ประจำภาคเรียนที่  1  ปีการศึกษา  2563   (สป.10-18)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8"/>
      <c r="C3" s="14" t="s">
        <v>1</v>
      </c>
      <c r="D3" s="124" t="s">
        <v>30</v>
      </c>
      <c r="E3" s="124"/>
      <c r="F3" s="87" t="s">
        <v>3</v>
      </c>
      <c r="G3" s="124" t="s">
        <v>31</v>
      </c>
      <c r="H3" s="124"/>
      <c r="I3" s="124"/>
      <c r="J3" s="87" t="s">
        <v>4</v>
      </c>
      <c r="K3" s="125" t="s">
        <v>177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18">
        <v>2</v>
      </c>
      <c r="E6" s="18">
        <v>3</v>
      </c>
      <c r="F6" s="20">
        <v>4</v>
      </c>
      <c r="G6" s="53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37"/>
      <c r="D7" s="54"/>
      <c r="E7" s="55"/>
      <c r="F7" s="54" t="s">
        <v>105</v>
      </c>
      <c r="G7" s="130" t="s">
        <v>39</v>
      </c>
      <c r="H7" s="70" t="s">
        <v>103</v>
      </c>
      <c r="I7" s="90"/>
      <c r="J7" s="64" t="s">
        <v>105</v>
      </c>
      <c r="K7" s="64" t="s">
        <v>103</v>
      </c>
      <c r="L7" s="74"/>
      <c r="M7" s="76"/>
    </row>
    <row r="8" spans="1:17" ht="16.5" customHeight="1" x14ac:dyDescent="0.5">
      <c r="A8" s="61" t="s">
        <v>16</v>
      </c>
      <c r="B8" s="128"/>
      <c r="C8" s="38"/>
      <c r="D8" s="57"/>
      <c r="E8" s="58"/>
      <c r="F8" s="55" t="s">
        <v>72</v>
      </c>
      <c r="G8" s="131"/>
      <c r="H8" s="71"/>
      <c r="I8" s="71"/>
      <c r="J8" s="73" t="s">
        <v>75</v>
      </c>
      <c r="K8" s="66"/>
      <c r="L8" s="73"/>
      <c r="M8" s="66"/>
    </row>
    <row r="9" spans="1:17" ht="16.5" customHeight="1" x14ac:dyDescent="0.5">
      <c r="A9" s="62"/>
      <c r="B9" s="128"/>
      <c r="C9" s="40"/>
      <c r="D9" s="39"/>
      <c r="E9" s="59"/>
      <c r="F9" s="59" t="s">
        <v>73</v>
      </c>
      <c r="G9" s="131"/>
      <c r="H9" s="91" t="s">
        <v>72</v>
      </c>
      <c r="I9" s="71" t="s">
        <v>73</v>
      </c>
      <c r="J9" s="75" t="s">
        <v>74</v>
      </c>
      <c r="K9" s="66" t="s">
        <v>75</v>
      </c>
      <c r="L9" s="69" t="s">
        <v>74</v>
      </c>
      <c r="M9" s="69"/>
    </row>
    <row r="10" spans="1:17" ht="16.5" customHeight="1" x14ac:dyDescent="0.5">
      <c r="A10" s="53"/>
      <c r="B10" s="128"/>
      <c r="C10" s="64" t="s">
        <v>107</v>
      </c>
      <c r="D10" s="64" t="s">
        <v>100</v>
      </c>
      <c r="E10" s="63"/>
      <c r="F10" s="64"/>
      <c r="G10" s="131"/>
      <c r="H10" s="110"/>
      <c r="I10" s="111"/>
      <c r="J10" s="54" t="s">
        <v>108</v>
      </c>
      <c r="K10" s="54" t="s">
        <v>99</v>
      </c>
      <c r="L10" s="54"/>
      <c r="M10" s="99"/>
    </row>
    <row r="11" spans="1:17" ht="16.5" customHeight="1" x14ac:dyDescent="0.5">
      <c r="A11" s="61" t="s">
        <v>17</v>
      </c>
      <c r="B11" s="128"/>
      <c r="C11" s="65" t="s">
        <v>56</v>
      </c>
      <c r="D11" s="66"/>
      <c r="E11" s="67"/>
      <c r="F11" s="66"/>
      <c r="G11" s="131"/>
      <c r="H11" s="93"/>
      <c r="I11" s="19"/>
      <c r="J11" s="55" t="s">
        <v>54</v>
      </c>
      <c r="K11" s="55"/>
      <c r="L11" s="55"/>
      <c r="M11" s="71"/>
    </row>
    <row r="12" spans="1:17" ht="16.5" customHeight="1" thickBot="1" x14ac:dyDescent="0.55000000000000004">
      <c r="A12" s="62"/>
      <c r="B12" s="128"/>
      <c r="C12" s="68" t="s">
        <v>161</v>
      </c>
      <c r="D12" s="69" t="s">
        <v>56</v>
      </c>
      <c r="E12" s="68"/>
      <c r="F12" s="69"/>
      <c r="G12" s="131"/>
      <c r="H12" s="109" t="s">
        <v>161</v>
      </c>
      <c r="I12" s="19"/>
      <c r="J12" s="59" t="s">
        <v>81</v>
      </c>
      <c r="K12" s="59" t="s">
        <v>54</v>
      </c>
      <c r="L12" s="59" t="s">
        <v>81</v>
      </c>
      <c r="M12" s="92"/>
    </row>
    <row r="13" spans="1:17" ht="16.5" customHeight="1" x14ac:dyDescent="0.5">
      <c r="A13" s="53"/>
      <c r="B13" s="128"/>
      <c r="C13" s="64" t="s">
        <v>106</v>
      </c>
      <c r="D13" s="64" t="s">
        <v>101</v>
      </c>
      <c r="E13" s="63"/>
      <c r="F13" s="64"/>
      <c r="G13" s="132"/>
      <c r="H13" s="142" t="s">
        <v>43</v>
      </c>
      <c r="I13" s="143"/>
      <c r="J13" s="54"/>
      <c r="K13" s="66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 t="s">
        <v>53</v>
      </c>
      <c r="D14" s="66"/>
      <c r="E14" s="67"/>
      <c r="F14" s="66"/>
      <c r="G14" s="132"/>
      <c r="H14" s="146" t="s">
        <v>70</v>
      </c>
      <c r="I14" s="147"/>
      <c r="J14" s="57"/>
      <c r="K14" s="66"/>
      <c r="L14" s="46"/>
      <c r="M14" s="46"/>
    </row>
    <row r="15" spans="1:17" ht="16.5" customHeight="1" thickBot="1" x14ac:dyDescent="0.55000000000000004">
      <c r="A15" s="62"/>
      <c r="B15" s="128"/>
      <c r="C15" s="68" t="s">
        <v>160</v>
      </c>
      <c r="D15" s="69" t="s">
        <v>53</v>
      </c>
      <c r="E15" s="68"/>
      <c r="F15" s="69"/>
      <c r="G15" s="132"/>
      <c r="H15" s="107" t="s">
        <v>164</v>
      </c>
      <c r="I15" s="108" t="s">
        <v>71</v>
      </c>
      <c r="J15" s="39" t="s">
        <v>160</v>
      </c>
      <c r="K15" s="45"/>
      <c r="L15" s="40"/>
      <c r="M15" s="45"/>
    </row>
    <row r="16" spans="1:17" ht="16.5" customHeight="1" x14ac:dyDescent="0.5">
      <c r="A16" s="53"/>
      <c r="B16" s="128"/>
      <c r="C16" s="54" t="s">
        <v>108</v>
      </c>
      <c r="D16" s="55" t="s">
        <v>99</v>
      </c>
      <c r="E16" s="54"/>
      <c r="F16" s="37"/>
      <c r="G16" s="131"/>
      <c r="H16" s="70"/>
      <c r="I16" s="90"/>
      <c r="J16" s="64"/>
      <c r="K16" s="64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55" t="s">
        <v>54</v>
      </c>
      <c r="D17" s="58"/>
      <c r="E17" s="55"/>
      <c r="F17" s="38"/>
      <c r="G17" s="131"/>
      <c r="H17" s="71"/>
      <c r="I17" s="71"/>
      <c r="J17" s="73"/>
      <c r="K17" s="66"/>
      <c r="L17" s="71"/>
      <c r="M17" s="71"/>
    </row>
    <row r="18" spans="1:13" ht="16.5" customHeight="1" x14ac:dyDescent="0.5">
      <c r="A18" s="62"/>
      <c r="B18" s="128"/>
      <c r="C18" s="59" t="s">
        <v>81</v>
      </c>
      <c r="D18" s="59" t="s">
        <v>54</v>
      </c>
      <c r="E18" s="59" t="s">
        <v>81</v>
      </c>
      <c r="F18" s="40"/>
      <c r="G18" s="131"/>
      <c r="H18" s="91"/>
      <c r="I18" s="71"/>
      <c r="J18" s="75"/>
      <c r="K18" s="66"/>
      <c r="L18" s="98"/>
      <c r="M18" s="92"/>
    </row>
    <row r="19" spans="1:13" ht="16.5" customHeight="1" x14ac:dyDescent="0.5">
      <c r="A19" s="53"/>
      <c r="B19" s="128"/>
      <c r="C19" s="64" t="s">
        <v>104</v>
      </c>
      <c r="D19" s="64" t="s">
        <v>102</v>
      </c>
      <c r="E19" s="63"/>
      <c r="F19" s="64"/>
      <c r="G19" s="131"/>
      <c r="H19" s="54"/>
      <c r="I19" s="63"/>
      <c r="J19" s="63"/>
      <c r="K19" s="64"/>
      <c r="L19" s="52"/>
      <c r="M19" s="37"/>
    </row>
    <row r="20" spans="1:13" ht="16.5" customHeight="1" x14ac:dyDescent="0.5">
      <c r="A20" s="61" t="s">
        <v>20</v>
      </c>
      <c r="B20" s="128"/>
      <c r="C20" s="65" t="s">
        <v>67</v>
      </c>
      <c r="D20" s="66"/>
      <c r="E20" s="67"/>
      <c r="F20" s="66"/>
      <c r="G20" s="131"/>
      <c r="H20" s="57"/>
      <c r="I20" s="65"/>
      <c r="J20" s="66"/>
      <c r="K20" s="66"/>
      <c r="L20" s="44"/>
      <c r="M20" s="38"/>
    </row>
    <row r="21" spans="1:13" ht="16.5" customHeight="1" x14ac:dyDescent="0.5">
      <c r="A21" s="62"/>
      <c r="B21" s="129"/>
      <c r="C21" s="68" t="s">
        <v>162</v>
      </c>
      <c r="D21" s="69" t="s">
        <v>67</v>
      </c>
      <c r="E21" s="68"/>
      <c r="F21" s="69"/>
      <c r="G21" s="133"/>
      <c r="H21" s="39" t="s">
        <v>162</v>
      </c>
      <c r="I21" s="69"/>
      <c r="J21" s="69"/>
      <c r="K21" s="68"/>
      <c r="L21" s="48"/>
      <c r="M21" s="40"/>
    </row>
    <row r="22" spans="1:13" s="22" customFormat="1" ht="24.75" customHeight="1" x14ac:dyDescent="0.5">
      <c r="A22" s="117" t="s">
        <v>178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s="22" customFormat="1" ht="20.100000000000001" customHeight="1" x14ac:dyDescent="0.5">
      <c r="A23" s="121" t="s">
        <v>149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49">
        <v>14</v>
      </c>
      <c r="F24" s="17" t="s">
        <v>22</v>
      </c>
      <c r="I24" s="25" t="s">
        <v>23</v>
      </c>
      <c r="J24" s="17" t="s">
        <v>28</v>
      </c>
      <c r="K24" s="51">
        <f>12-K25</f>
        <v>6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0">
        <v>15</v>
      </c>
      <c r="F25" s="17" t="s">
        <v>22</v>
      </c>
      <c r="H25" s="16"/>
      <c r="I25" s="16"/>
      <c r="J25" s="17" t="s">
        <v>29</v>
      </c>
      <c r="K25" s="9">
        <f>ROUND((12*E25)/E26,0)</f>
        <v>6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29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77"/>
      <c r="E27" s="16"/>
      <c r="F27" s="86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tabSelected="1" view="pageBreakPreview" zoomScale="120" zoomScaleNormal="120" zoomScaleSheetLayoutView="120" workbookViewId="0">
      <selection activeCell="I16" sqref="I16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3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3" s="10" customFormat="1" ht="21.95" customHeight="1" x14ac:dyDescent="0.5">
      <c r="A2" s="121" t="s">
        <v>172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6" customFormat="1" ht="21.95" customHeight="1" x14ac:dyDescent="0.5">
      <c r="A3" s="12"/>
      <c r="B3" s="13"/>
      <c r="C3" s="14" t="s">
        <v>1</v>
      </c>
      <c r="D3" s="124" t="s">
        <v>40</v>
      </c>
      <c r="E3" s="124"/>
      <c r="F3" s="15" t="s">
        <v>3</v>
      </c>
      <c r="G3" s="125" t="s">
        <v>42</v>
      </c>
      <c r="H3" s="125"/>
      <c r="I3" s="125"/>
      <c r="J3" s="15" t="s">
        <v>4</v>
      </c>
      <c r="K3" s="125" t="s">
        <v>179</v>
      </c>
      <c r="L3" s="125"/>
      <c r="M3" s="126"/>
    </row>
    <row r="4" spans="1:13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3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3" ht="16.5" customHeight="1" x14ac:dyDescent="0.5">
      <c r="A6" s="18" t="s">
        <v>26</v>
      </c>
      <c r="B6" s="19"/>
      <c r="C6" s="18">
        <v>1</v>
      </c>
      <c r="D6" s="18">
        <v>2</v>
      </c>
      <c r="E6" s="18">
        <v>3</v>
      </c>
      <c r="F6" s="18">
        <v>4</v>
      </c>
      <c r="G6" s="6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3" ht="16.5" customHeight="1" x14ac:dyDescent="0.5">
      <c r="A7" s="21"/>
      <c r="B7" s="127" t="s">
        <v>38</v>
      </c>
      <c r="C7" s="64"/>
      <c r="D7" s="64"/>
      <c r="E7" s="74"/>
      <c r="F7" s="54" t="s">
        <v>116</v>
      </c>
      <c r="G7" s="130" t="s">
        <v>39</v>
      </c>
      <c r="H7" s="55"/>
      <c r="I7" s="54"/>
      <c r="J7" s="56"/>
      <c r="K7" s="63"/>
      <c r="L7" s="54"/>
      <c r="M7" s="76"/>
    </row>
    <row r="8" spans="1:13" ht="16.5" customHeight="1" x14ac:dyDescent="0.5">
      <c r="A8" s="61" t="s">
        <v>16</v>
      </c>
      <c r="B8" s="128"/>
      <c r="C8" s="66"/>
      <c r="D8" s="66"/>
      <c r="E8" s="73"/>
      <c r="F8" s="19"/>
      <c r="G8" s="131"/>
      <c r="H8" s="58"/>
      <c r="I8" s="55"/>
      <c r="J8" s="57"/>
      <c r="K8" s="66"/>
      <c r="L8" s="55"/>
      <c r="M8" s="66"/>
    </row>
    <row r="9" spans="1:13" ht="16.5" customHeight="1" x14ac:dyDescent="0.5">
      <c r="A9" s="62"/>
      <c r="B9" s="128"/>
      <c r="C9" s="69"/>
      <c r="D9" s="66"/>
      <c r="E9" s="75"/>
      <c r="F9" s="59" t="s">
        <v>56</v>
      </c>
      <c r="G9" s="131"/>
      <c r="H9" s="59"/>
      <c r="I9" s="59"/>
      <c r="J9" s="60"/>
      <c r="K9" s="109"/>
      <c r="L9" s="55" t="s">
        <v>166</v>
      </c>
      <c r="M9" s="69"/>
    </row>
    <row r="10" spans="1:13" ht="16.5" customHeight="1" x14ac:dyDescent="0.5">
      <c r="A10" s="53"/>
      <c r="B10" s="128"/>
      <c r="C10" s="64" t="s">
        <v>110</v>
      </c>
      <c r="D10" s="64" t="s">
        <v>118</v>
      </c>
      <c r="E10" s="74"/>
      <c r="F10" s="64" t="s">
        <v>111</v>
      </c>
      <c r="G10" s="131"/>
      <c r="H10" s="55" t="s">
        <v>119</v>
      </c>
      <c r="I10" s="54"/>
      <c r="J10" s="56"/>
      <c r="K10" s="63"/>
      <c r="L10" s="97"/>
      <c r="M10" s="70"/>
    </row>
    <row r="11" spans="1:13" ht="16.5" customHeight="1" x14ac:dyDescent="0.5">
      <c r="A11" s="61" t="s">
        <v>17</v>
      </c>
      <c r="B11" s="128"/>
      <c r="C11" s="66" t="s">
        <v>59</v>
      </c>
      <c r="D11" s="66"/>
      <c r="E11" s="73"/>
      <c r="F11" s="66" t="s">
        <v>67</v>
      </c>
      <c r="G11" s="131"/>
      <c r="H11" s="58"/>
      <c r="I11" s="55"/>
      <c r="J11" s="57"/>
      <c r="K11" s="66"/>
      <c r="L11" s="71"/>
      <c r="M11" s="71"/>
    </row>
    <row r="12" spans="1:13" ht="16.5" customHeight="1" thickBot="1" x14ac:dyDescent="0.55000000000000004">
      <c r="A12" s="62"/>
      <c r="B12" s="128"/>
      <c r="C12" s="69" t="s">
        <v>62</v>
      </c>
      <c r="D12" s="66" t="s">
        <v>59</v>
      </c>
      <c r="E12" s="69" t="s">
        <v>62</v>
      </c>
      <c r="F12" s="69" t="s">
        <v>162</v>
      </c>
      <c r="G12" s="131"/>
      <c r="H12" s="55" t="s">
        <v>67</v>
      </c>
      <c r="I12" s="55"/>
      <c r="J12" s="60"/>
      <c r="K12" s="45" t="s">
        <v>162</v>
      </c>
      <c r="L12" s="98"/>
      <c r="M12" s="92"/>
    </row>
    <row r="13" spans="1:13" ht="16.5" customHeight="1" x14ac:dyDescent="0.5">
      <c r="A13" s="53"/>
      <c r="B13" s="128"/>
      <c r="C13" s="63"/>
      <c r="D13" s="64" t="s">
        <v>112</v>
      </c>
      <c r="E13" s="64" t="s">
        <v>117</v>
      </c>
      <c r="F13" s="74"/>
      <c r="G13" s="132"/>
      <c r="H13" s="142" t="s">
        <v>43</v>
      </c>
      <c r="I13" s="143"/>
      <c r="J13" s="63"/>
      <c r="K13" s="66"/>
      <c r="L13" s="42"/>
      <c r="M13" s="42"/>
    </row>
    <row r="14" spans="1:13" ht="16.5" customHeight="1" x14ac:dyDescent="0.5">
      <c r="A14" s="61" t="s">
        <v>18</v>
      </c>
      <c r="B14" s="128"/>
      <c r="C14" s="65"/>
      <c r="D14" s="66" t="s">
        <v>60</v>
      </c>
      <c r="E14" s="66"/>
      <c r="F14" s="73"/>
      <c r="G14" s="132"/>
      <c r="H14" s="146" t="s">
        <v>167</v>
      </c>
      <c r="I14" s="147"/>
      <c r="J14" s="65"/>
      <c r="K14" s="66"/>
      <c r="L14" s="46"/>
      <c r="M14" s="46"/>
    </row>
    <row r="15" spans="1:13" ht="16.5" customHeight="1" thickBot="1" x14ac:dyDescent="0.55000000000000004">
      <c r="A15" s="62"/>
      <c r="B15" s="128"/>
      <c r="C15" s="68"/>
      <c r="D15" s="69" t="s">
        <v>61</v>
      </c>
      <c r="E15" s="66" t="s">
        <v>60</v>
      </c>
      <c r="F15" s="69" t="s">
        <v>61</v>
      </c>
      <c r="G15" s="132"/>
      <c r="H15" s="107" t="s">
        <v>159</v>
      </c>
      <c r="I15" s="108" t="s">
        <v>55</v>
      </c>
      <c r="J15" s="68"/>
      <c r="K15" s="39"/>
      <c r="L15" s="40"/>
      <c r="M15" s="45"/>
    </row>
    <row r="16" spans="1:13" ht="16.5" customHeight="1" x14ac:dyDescent="0.5">
      <c r="A16" s="53"/>
      <c r="B16" s="128"/>
      <c r="C16" s="64" t="s">
        <v>109</v>
      </c>
      <c r="D16" s="64" t="s">
        <v>115</v>
      </c>
      <c r="E16" s="74"/>
      <c r="F16" s="37"/>
      <c r="G16" s="131"/>
      <c r="H16" s="55"/>
      <c r="I16" s="54"/>
      <c r="J16" s="56"/>
      <c r="K16" s="63"/>
      <c r="L16" s="97"/>
      <c r="M16" s="70" t="s">
        <v>142</v>
      </c>
    </row>
    <row r="17" spans="1:13" ht="16.5" customHeight="1" x14ac:dyDescent="0.5">
      <c r="A17" s="61" t="s">
        <v>19</v>
      </c>
      <c r="B17" s="128"/>
      <c r="C17" s="66" t="s">
        <v>63</v>
      </c>
      <c r="D17" s="66"/>
      <c r="E17" s="73"/>
      <c r="F17" s="38"/>
      <c r="G17" s="131"/>
      <c r="H17" s="58"/>
      <c r="I17" s="55"/>
      <c r="J17" s="57"/>
      <c r="K17" s="66"/>
      <c r="L17" s="71"/>
      <c r="M17" s="71"/>
    </row>
    <row r="18" spans="1:13" ht="16.5" customHeight="1" x14ac:dyDescent="0.5">
      <c r="A18" s="62"/>
      <c r="B18" s="128"/>
      <c r="C18" s="69" t="s">
        <v>64</v>
      </c>
      <c r="D18" s="66" t="s">
        <v>63</v>
      </c>
      <c r="E18" s="69" t="s">
        <v>64</v>
      </c>
      <c r="F18" s="40"/>
      <c r="G18" s="131"/>
      <c r="H18" s="59"/>
      <c r="I18" s="59"/>
      <c r="J18" s="60"/>
      <c r="K18" s="39"/>
      <c r="L18" s="98"/>
      <c r="M18" s="92"/>
    </row>
    <row r="19" spans="1:13" ht="16.5" customHeight="1" x14ac:dyDescent="0.5">
      <c r="A19" s="53"/>
      <c r="B19" s="128"/>
      <c r="C19" s="56"/>
      <c r="D19" s="64" t="s">
        <v>109</v>
      </c>
      <c r="E19" s="64" t="s">
        <v>115</v>
      </c>
      <c r="F19" s="74"/>
      <c r="G19" s="131"/>
      <c r="H19" s="64" t="s">
        <v>109</v>
      </c>
      <c r="I19" s="64" t="s">
        <v>115</v>
      </c>
      <c r="J19" s="74"/>
      <c r="K19" s="64"/>
      <c r="L19" s="52"/>
      <c r="M19" s="37"/>
    </row>
    <row r="20" spans="1:13" ht="16.5" customHeight="1" x14ac:dyDescent="0.5">
      <c r="A20" s="61" t="s">
        <v>20</v>
      </c>
      <c r="B20" s="128"/>
      <c r="C20" s="55"/>
      <c r="D20" s="66" t="s">
        <v>72</v>
      </c>
      <c r="E20" s="66"/>
      <c r="F20" s="73"/>
      <c r="G20" s="131"/>
      <c r="H20" s="66" t="s">
        <v>75</v>
      </c>
      <c r="I20" s="66"/>
      <c r="J20" s="73"/>
      <c r="K20" s="66"/>
      <c r="L20" s="44"/>
      <c r="M20" s="38"/>
    </row>
    <row r="21" spans="1:13" ht="16.5" customHeight="1" x14ac:dyDescent="0.5">
      <c r="A21" s="62"/>
      <c r="B21" s="129"/>
      <c r="C21" s="59"/>
      <c r="D21" s="69" t="s">
        <v>73</v>
      </c>
      <c r="E21" s="66" t="s">
        <v>72</v>
      </c>
      <c r="F21" s="69" t="s">
        <v>73</v>
      </c>
      <c r="G21" s="133"/>
      <c r="H21" s="69" t="s">
        <v>74</v>
      </c>
      <c r="I21" s="69" t="s">
        <v>75</v>
      </c>
      <c r="J21" s="69" t="s">
        <v>74</v>
      </c>
      <c r="K21" s="68"/>
      <c r="L21" s="48"/>
      <c r="M21" s="40"/>
    </row>
    <row r="22" spans="1:13" s="22" customFormat="1" ht="24.75" customHeight="1" x14ac:dyDescent="0.5">
      <c r="A22" s="117" t="s">
        <v>178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3" ht="20.100000000000001" customHeight="1" x14ac:dyDescent="0.5">
      <c r="A23" s="121" t="s">
        <v>147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</row>
    <row r="24" spans="1:13" ht="20.100000000000001" customHeight="1" x14ac:dyDescent="0.5">
      <c r="A24" s="23"/>
      <c r="B24" s="24" t="s">
        <v>21</v>
      </c>
      <c r="C24" s="16"/>
      <c r="D24" s="17" t="s">
        <v>28</v>
      </c>
      <c r="E24" s="49">
        <v>17</v>
      </c>
      <c r="F24" s="17" t="s">
        <v>22</v>
      </c>
      <c r="I24" s="25" t="s">
        <v>23</v>
      </c>
      <c r="J24" s="17" t="s">
        <v>28</v>
      </c>
      <c r="K24" s="51">
        <f>12-K25</f>
        <v>7</v>
      </c>
      <c r="L24" s="17" t="s">
        <v>22</v>
      </c>
      <c r="M24" s="26"/>
    </row>
    <row r="25" spans="1:13" ht="20.100000000000001" customHeight="1" x14ac:dyDescent="0.5">
      <c r="A25" s="27"/>
      <c r="B25" s="16"/>
      <c r="C25" s="16"/>
      <c r="D25" s="17" t="s">
        <v>29</v>
      </c>
      <c r="E25" s="50">
        <v>11</v>
      </c>
      <c r="F25" s="17" t="s">
        <v>22</v>
      </c>
      <c r="H25" s="16"/>
      <c r="I25" s="16"/>
      <c r="J25" s="17" t="s">
        <v>29</v>
      </c>
      <c r="K25" s="9">
        <f>ROUND((12*E25)/E26,0)</f>
        <v>5</v>
      </c>
      <c r="L25" s="17" t="s">
        <v>22</v>
      </c>
      <c r="M25" s="26"/>
    </row>
    <row r="26" spans="1:13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28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3" ht="20.100000000000001" customHeight="1" thickTop="1" x14ac:dyDescent="0.5">
      <c r="A27" s="29"/>
      <c r="B27" s="77"/>
      <c r="E27" s="16"/>
      <c r="F27" s="80"/>
      <c r="H27" s="16"/>
      <c r="I27" s="16"/>
      <c r="K27" s="30"/>
      <c r="M27" s="26"/>
    </row>
    <row r="28" spans="1:13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view="pageBreakPreview" zoomScale="120" zoomScaleNormal="120" zoomScaleSheetLayoutView="120" workbookViewId="0">
      <selection activeCell="A23" sqref="A23:M2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">
        <v>169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13"/>
      <c r="C3" s="14" t="s">
        <v>1</v>
      </c>
      <c r="D3" s="124" t="s">
        <v>48</v>
      </c>
      <c r="E3" s="124"/>
      <c r="F3" s="15" t="s">
        <v>3</v>
      </c>
      <c r="G3" s="124" t="s">
        <v>49</v>
      </c>
      <c r="H3" s="124"/>
      <c r="I3" s="124"/>
      <c r="J3" s="15" t="s">
        <v>4</v>
      </c>
      <c r="K3" s="125" t="s">
        <v>44</v>
      </c>
      <c r="L3" s="125"/>
      <c r="M3" s="126"/>
    </row>
    <row r="4" spans="1:17" ht="16.5" customHeight="1" x14ac:dyDescent="0.5">
      <c r="A4" s="6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8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/>
      <c r="D7" s="64" t="s">
        <v>113</v>
      </c>
      <c r="E7" s="74"/>
      <c r="F7" s="64" t="s">
        <v>157</v>
      </c>
      <c r="G7" s="130" t="s">
        <v>39</v>
      </c>
      <c r="H7" s="64"/>
      <c r="I7" s="90"/>
      <c r="J7" s="64" t="s">
        <v>158</v>
      </c>
      <c r="K7" s="64"/>
      <c r="L7" s="74"/>
      <c r="M7" s="76"/>
    </row>
    <row r="8" spans="1:17" ht="16.5" customHeight="1" x14ac:dyDescent="0.5">
      <c r="A8" s="61" t="s">
        <v>16</v>
      </c>
      <c r="B8" s="128"/>
      <c r="C8" s="66"/>
      <c r="D8" s="66"/>
      <c r="E8" s="73"/>
      <c r="F8" s="66"/>
      <c r="G8" s="131"/>
      <c r="H8" s="71"/>
      <c r="I8" s="71"/>
      <c r="J8" s="66"/>
      <c r="K8" s="66"/>
      <c r="L8" s="73"/>
      <c r="M8" s="66"/>
    </row>
    <row r="9" spans="1:17" ht="16.5" customHeight="1" x14ac:dyDescent="0.5">
      <c r="A9" s="62"/>
      <c r="B9" s="128"/>
      <c r="C9" s="69"/>
      <c r="D9" s="66" t="s">
        <v>72</v>
      </c>
      <c r="E9" s="69" t="s">
        <v>76</v>
      </c>
      <c r="F9" s="68" t="s">
        <v>75</v>
      </c>
      <c r="G9" s="131"/>
      <c r="H9" s="91"/>
      <c r="I9" s="92" t="s">
        <v>74</v>
      </c>
      <c r="J9" s="66" t="s">
        <v>72</v>
      </c>
      <c r="K9" s="66"/>
      <c r="L9" s="69" t="s">
        <v>73</v>
      </c>
      <c r="M9" s="69"/>
    </row>
    <row r="10" spans="1:17" ht="16.5" customHeight="1" x14ac:dyDescent="0.5">
      <c r="A10" s="53"/>
      <c r="B10" s="128"/>
      <c r="C10" s="64" t="s">
        <v>124</v>
      </c>
      <c r="D10" s="64" t="s">
        <v>122</v>
      </c>
      <c r="E10" s="74"/>
      <c r="F10" s="64" t="s">
        <v>114</v>
      </c>
      <c r="G10" s="131"/>
      <c r="H10" s="64"/>
      <c r="I10" s="70"/>
      <c r="J10" s="70"/>
      <c r="K10" s="70"/>
      <c r="L10" s="97"/>
      <c r="M10" s="99"/>
    </row>
    <row r="11" spans="1:17" ht="16.5" customHeight="1" x14ac:dyDescent="0.5">
      <c r="A11" s="61" t="s">
        <v>17</v>
      </c>
      <c r="B11" s="128"/>
      <c r="C11" s="66" t="s">
        <v>63</v>
      </c>
      <c r="D11" s="66"/>
      <c r="E11" s="73"/>
      <c r="F11" s="66"/>
      <c r="G11" s="131"/>
      <c r="H11" s="66"/>
      <c r="I11" s="71"/>
      <c r="J11" s="71"/>
      <c r="K11" s="71"/>
      <c r="L11" s="71"/>
      <c r="M11" s="71"/>
    </row>
    <row r="12" spans="1:17" ht="16.5" customHeight="1" thickBot="1" x14ac:dyDescent="0.55000000000000004">
      <c r="A12" s="62"/>
      <c r="B12" s="128"/>
      <c r="C12" s="69" t="s">
        <v>68</v>
      </c>
      <c r="D12" s="66" t="s">
        <v>69</v>
      </c>
      <c r="E12" s="69" t="s">
        <v>68</v>
      </c>
      <c r="F12" s="68" t="s">
        <v>63</v>
      </c>
      <c r="G12" s="131"/>
      <c r="H12" s="68" t="s">
        <v>78</v>
      </c>
      <c r="I12" s="72"/>
      <c r="J12" s="71"/>
      <c r="K12" s="69"/>
      <c r="L12" s="98"/>
      <c r="M12" s="92"/>
    </row>
    <row r="13" spans="1:17" ht="16.5" customHeight="1" x14ac:dyDescent="0.5">
      <c r="A13" s="53"/>
      <c r="B13" s="128"/>
      <c r="C13" s="64" t="s">
        <v>106</v>
      </c>
      <c r="D13" s="64" t="s">
        <v>101</v>
      </c>
      <c r="E13" s="63"/>
      <c r="F13" s="64"/>
      <c r="G13" s="132"/>
      <c r="H13" s="142" t="s">
        <v>43</v>
      </c>
      <c r="I13" s="148"/>
      <c r="J13" s="54"/>
      <c r="K13" s="64" t="s">
        <v>125</v>
      </c>
      <c r="L13" s="74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 t="s">
        <v>67</v>
      </c>
      <c r="D14" s="66"/>
      <c r="E14" s="67"/>
      <c r="F14" s="66"/>
      <c r="G14" s="132"/>
      <c r="H14" s="146" t="s">
        <v>77</v>
      </c>
      <c r="I14" s="147"/>
      <c r="J14" s="57"/>
      <c r="K14" s="66"/>
      <c r="L14" s="73"/>
      <c r="M14" s="46"/>
    </row>
    <row r="15" spans="1:17" ht="16.5" customHeight="1" thickBot="1" x14ac:dyDescent="0.55000000000000004">
      <c r="A15" s="62"/>
      <c r="B15" s="128"/>
      <c r="C15" s="68" t="s">
        <v>162</v>
      </c>
      <c r="D15" s="69" t="s">
        <v>67</v>
      </c>
      <c r="E15" s="68"/>
      <c r="F15" s="69"/>
      <c r="G15" s="132"/>
      <c r="H15" s="107" t="s">
        <v>168</v>
      </c>
      <c r="I15" s="108" t="s">
        <v>78</v>
      </c>
      <c r="J15" s="109" t="s">
        <v>162</v>
      </c>
      <c r="K15" s="66" t="s">
        <v>63</v>
      </c>
      <c r="L15" s="69" t="s">
        <v>162</v>
      </c>
      <c r="M15" s="45"/>
    </row>
    <row r="16" spans="1:17" ht="16.5" customHeight="1" x14ac:dyDescent="0.5">
      <c r="A16" s="53"/>
      <c r="B16" s="128"/>
      <c r="C16" s="64" t="s">
        <v>123</v>
      </c>
      <c r="D16" s="64" t="s">
        <v>120</v>
      </c>
      <c r="E16" s="74"/>
      <c r="F16" s="54" t="s">
        <v>79</v>
      </c>
      <c r="G16" s="131"/>
      <c r="H16" s="55" t="s">
        <v>121</v>
      </c>
      <c r="I16" s="54"/>
      <c r="J16" s="56"/>
      <c r="K16" s="63"/>
      <c r="L16" s="97"/>
      <c r="M16" s="70" t="s">
        <v>142</v>
      </c>
    </row>
    <row r="17" spans="1:15" ht="16.5" customHeight="1" x14ac:dyDescent="0.5">
      <c r="A17" s="61" t="s">
        <v>19</v>
      </c>
      <c r="B17" s="128"/>
      <c r="C17" s="66" t="s">
        <v>59</v>
      </c>
      <c r="D17" s="66"/>
      <c r="E17" s="73"/>
      <c r="F17" s="55" t="s">
        <v>56</v>
      </c>
      <c r="G17" s="131"/>
      <c r="H17" s="58"/>
      <c r="I17" s="55"/>
      <c r="J17" s="57"/>
      <c r="K17" s="66"/>
      <c r="L17" s="71"/>
      <c r="M17" s="71"/>
    </row>
    <row r="18" spans="1:15" ht="16.5" customHeight="1" x14ac:dyDescent="0.5">
      <c r="A18" s="62"/>
      <c r="B18" s="128"/>
      <c r="C18" s="69" t="s">
        <v>62</v>
      </c>
      <c r="D18" s="66" t="s">
        <v>59</v>
      </c>
      <c r="E18" s="69" t="s">
        <v>62</v>
      </c>
      <c r="F18" s="59" t="s">
        <v>161</v>
      </c>
      <c r="G18" s="131"/>
      <c r="H18" s="59" t="s">
        <v>56</v>
      </c>
      <c r="I18" s="59"/>
      <c r="J18" s="60"/>
      <c r="K18" s="59" t="s">
        <v>161</v>
      </c>
      <c r="L18" s="98"/>
      <c r="M18" s="92"/>
    </row>
    <row r="19" spans="1:15" ht="16.5" customHeight="1" x14ac:dyDescent="0.5">
      <c r="A19" s="53"/>
      <c r="B19" s="128"/>
      <c r="C19" s="64" t="s">
        <v>124</v>
      </c>
      <c r="D19" s="64" t="s">
        <v>122</v>
      </c>
      <c r="E19" s="74"/>
      <c r="F19" s="64" t="s">
        <v>123</v>
      </c>
      <c r="G19" s="131"/>
      <c r="H19" s="70" t="s">
        <v>120</v>
      </c>
      <c r="I19" s="90"/>
      <c r="J19" s="64"/>
      <c r="K19" s="64"/>
      <c r="L19" s="112"/>
      <c r="M19" s="37"/>
    </row>
    <row r="20" spans="1:15" ht="16.5" customHeight="1" x14ac:dyDescent="0.5">
      <c r="A20" s="61" t="s">
        <v>20</v>
      </c>
      <c r="B20" s="128"/>
      <c r="C20" s="66" t="s">
        <v>69</v>
      </c>
      <c r="D20" s="66"/>
      <c r="E20" s="73"/>
      <c r="F20" s="66" t="s">
        <v>60</v>
      </c>
      <c r="G20" s="131"/>
      <c r="H20" s="71"/>
      <c r="I20" s="71"/>
      <c r="J20" s="66"/>
      <c r="K20" s="66"/>
      <c r="L20" s="113"/>
      <c r="M20" s="38"/>
    </row>
    <row r="21" spans="1:15" ht="16.5" customHeight="1" x14ac:dyDescent="0.5">
      <c r="A21" s="62"/>
      <c r="B21" s="129"/>
      <c r="C21" s="69" t="s">
        <v>64</v>
      </c>
      <c r="D21" s="66" t="s">
        <v>63</v>
      </c>
      <c r="E21" s="69" t="s">
        <v>64</v>
      </c>
      <c r="F21" s="92" t="s">
        <v>61</v>
      </c>
      <c r="G21" s="133"/>
      <c r="H21" s="91" t="s">
        <v>60</v>
      </c>
      <c r="I21" s="92" t="s">
        <v>61</v>
      </c>
      <c r="J21" s="69"/>
      <c r="K21" s="68"/>
      <c r="L21" s="114"/>
      <c r="M21" s="40"/>
    </row>
    <row r="22" spans="1:15" s="22" customFormat="1" ht="24.75" customHeight="1" x14ac:dyDescent="0.5">
      <c r="A22" s="117" t="s">
        <v>50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5" ht="20.100000000000001" customHeight="1" x14ac:dyDescent="0.5">
      <c r="A23" s="121" t="s">
        <v>86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O23" s="41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49">
        <v>24</v>
      </c>
      <c r="F24" s="17" t="s">
        <v>22</v>
      </c>
      <c r="I24" s="25" t="s">
        <v>23</v>
      </c>
      <c r="J24" s="17" t="s">
        <v>28</v>
      </c>
      <c r="K24" s="51">
        <f>12-K25</f>
        <v>8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0">
        <v>12</v>
      </c>
      <c r="F25" s="17" t="s">
        <v>22</v>
      </c>
      <c r="H25" s="16"/>
      <c r="I25" s="16"/>
      <c r="J25" s="17" t="s">
        <v>29</v>
      </c>
      <c r="K25" s="9">
        <f>ROUND((12*E25)/E26,0)</f>
        <v>4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36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77"/>
      <c r="E27" s="16"/>
      <c r="F27" s="80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8"/>
  <sheetViews>
    <sheetView view="pageBreakPreview" zoomScale="120" zoomScaleNormal="120" zoomScaleSheetLayoutView="120" workbookViewId="0">
      <selection activeCell="K3" sqref="K3:M3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/>
    </row>
    <row r="2" spans="1:17" s="10" customFormat="1" ht="21.95" customHeight="1" x14ac:dyDescent="0.5">
      <c r="A2" s="121" t="str">
        <f>'อ.ประจิตร์ (1-9)'!A2:M2</f>
        <v>ตารางสอนรายบุคคล   แผนกวิชาเทคโนโลยีสารสนเทศ   ประจำภาคเรียนที่  1  ปีการศึกษา  2563   (สป.1 - 9)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7" s="16" customFormat="1" ht="21.95" customHeight="1" x14ac:dyDescent="0.5">
      <c r="A3" s="12"/>
      <c r="B3" s="85"/>
      <c r="C3" s="14" t="s">
        <v>1</v>
      </c>
      <c r="D3" s="124" t="s">
        <v>143</v>
      </c>
      <c r="E3" s="124"/>
      <c r="F3" s="100" t="s">
        <v>3</v>
      </c>
      <c r="G3" s="124" t="s">
        <v>144</v>
      </c>
      <c r="H3" s="124"/>
      <c r="I3" s="124"/>
      <c r="J3" s="84" t="s">
        <v>4</v>
      </c>
      <c r="K3" s="125" t="s">
        <v>180</v>
      </c>
      <c r="L3" s="125"/>
      <c r="M3" s="126"/>
    </row>
    <row r="4" spans="1:17" ht="16.5" customHeight="1" x14ac:dyDescent="0.5">
      <c r="A4" s="53" t="s">
        <v>5</v>
      </c>
      <c r="B4" s="1" t="s">
        <v>6</v>
      </c>
      <c r="C4" s="1" t="s">
        <v>7</v>
      </c>
      <c r="D4" s="1" t="s">
        <v>8</v>
      </c>
      <c r="E4" s="4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33</v>
      </c>
      <c r="M4" s="1" t="s">
        <v>34</v>
      </c>
    </row>
    <row r="5" spans="1:17" ht="16.5" customHeight="1" x14ac:dyDescent="0.5">
      <c r="A5" s="62"/>
      <c r="B5" s="2" t="s">
        <v>7</v>
      </c>
      <c r="C5" s="2" t="s">
        <v>8</v>
      </c>
      <c r="D5" s="2" t="s">
        <v>9</v>
      </c>
      <c r="E5" s="5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3" t="s">
        <v>15</v>
      </c>
      <c r="K5" s="2" t="s">
        <v>33</v>
      </c>
      <c r="L5" s="2" t="s">
        <v>34</v>
      </c>
      <c r="M5" s="2" t="s">
        <v>35</v>
      </c>
    </row>
    <row r="6" spans="1:17" ht="16.5" customHeight="1" x14ac:dyDescent="0.5">
      <c r="A6" s="18" t="s">
        <v>26</v>
      </c>
      <c r="B6" s="19"/>
      <c r="C6" s="18">
        <v>1</v>
      </c>
      <c r="D6" s="53">
        <v>2</v>
      </c>
      <c r="E6" s="18">
        <v>3</v>
      </c>
      <c r="F6" s="20">
        <v>4</v>
      </c>
      <c r="G6" s="53">
        <v>5</v>
      </c>
      <c r="H6" s="53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</row>
    <row r="7" spans="1:17" ht="16.5" customHeight="1" x14ac:dyDescent="0.5">
      <c r="A7" s="21"/>
      <c r="B7" s="127" t="s">
        <v>38</v>
      </c>
      <c r="C7" s="64" t="s">
        <v>131</v>
      </c>
      <c r="D7" s="64" t="s">
        <v>141</v>
      </c>
      <c r="E7" s="63"/>
      <c r="F7" s="64"/>
      <c r="G7" s="130" t="s">
        <v>39</v>
      </c>
      <c r="H7" s="64" t="s">
        <v>133</v>
      </c>
      <c r="I7" s="64" t="s">
        <v>140</v>
      </c>
      <c r="J7" s="74"/>
      <c r="K7" s="54"/>
      <c r="L7" s="63"/>
      <c r="M7" s="76"/>
    </row>
    <row r="8" spans="1:17" ht="16.5" customHeight="1" x14ac:dyDescent="0.5">
      <c r="A8" s="61" t="s">
        <v>16</v>
      </c>
      <c r="B8" s="128"/>
      <c r="C8" s="65" t="s">
        <v>67</v>
      </c>
      <c r="D8" s="66"/>
      <c r="E8" s="67"/>
      <c r="F8" s="66"/>
      <c r="G8" s="131"/>
      <c r="H8" s="66" t="s">
        <v>59</v>
      </c>
      <c r="I8" s="66"/>
      <c r="J8" s="73"/>
      <c r="K8" s="55"/>
      <c r="L8" s="66"/>
      <c r="M8" s="66"/>
    </row>
    <row r="9" spans="1:17" ht="16.5" customHeight="1" x14ac:dyDescent="0.5">
      <c r="A9" s="62"/>
      <c r="B9" s="128"/>
      <c r="C9" s="68" t="s">
        <v>162</v>
      </c>
      <c r="D9" s="69" t="s">
        <v>67</v>
      </c>
      <c r="E9" s="68"/>
      <c r="F9" s="68" t="s">
        <v>162</v>
      </c>
      <c r="G9" s="131"/>
      <c r="H9" s="69" t="s">
        <v>62</v>
      </c>
      <c r="I9" s="66" t="s">
        <v>59</v>
      </c>
      <c r="J9" s="69" t="s">
        <v>62</v>
      </c>
      <c r="K9" s="60"/>
      <c r="L9" s="69"/>
      <c r="M9" s="69"/>
    </row>
    <row r="10" spans="1:17" ht="16.5" customHeight="1" x14ac:dyDescent="0.5">
      <c r="A10" s="53"/>
      <c r="B10" s="128"/>
      <c r="C10" s="64" t="s">
        <v>105</v>
      </c>
      <c r="D10" s="64" t="s">
        <v>103</v>
      </c>
      <c r="E10" s="74"/>
      <c r="F10" s="64" t="s">
        <v>133</v>
      </c>
      <c r="G10" s="131"/>
      <c r="H10" s="64" t="s">
        <v>140</v>
      </c>
      <c r="I10" s="74"/>
      <c r="J10" s="64" t="s">
        <v>138</v>
      </c>
      <c r="K10" s="74"/>
      <c r="L10" s="97"/>
      <c r="M10" s="99"/>
    </row>
    <row r="11" spans="1:17" ht="16.5" customHeight="1" x14ac:dyDescent="0.5">
      <c r="A11" s="61" t="s">
        <v>17</v>
      </c>
      <c r="B11" s="128"/>
      <c r="C11" s="66" t="s">
        <v>63</v>
      </c>
      <c r="D11" s="66"/>
      <c r="E11" s="73"/>
      <c r="F11" s="66" t="s">
        <v>60</v>
      </c>
      <c r="G11" s="131"/>
      <c r="H11" s="66"/>
      <c r="I11" s="73"/>
      <c r="J11" s="66"/>
      <c r="K11" s="73"/>
      <c r="L11" s="71"/>
      <c r="M11" s="71"/>
    </row>
    <row r="12" spans="1:17" ht="16.5" customHeight="1" thickBot="1" x14ac:dyDescent="0.55000000000000004">
      <c r="A12" s="62"/>
      <c r="B12" s="128"/>
      <c r="C12" s="69" t="s">
        <v>64</v>
      </c>
      <c r="D12" s="66" t="s">
        <v>63</v>
      </c>
      <c r="E12" s="69" t="s">
        <v>64</v>
      </c>
      <c r="F12" s="69" t="s">
        <v>61</v>
      </c>
      <c r="G12" s="131"/>
      <c r="H12" s="66" t="s">
        <v>60</v>
      </c>
      <c r="I12" s="69" t="s">
        <v>61</v>
      </c>
      <c r="J12" s="66" t="s">
        <v>83</v>
      </c>
      <c r="K12" s="69" t="s">
        <v>81</v>
      </c>
      <c r="L12" s="98"/>
      <c r="M12" s="92"/>
    </row>
    <row r="13" spans="1:17" ht="16.5" customHeight="1" x14ac:dyDescent="0.5">
      <c r="A13" s="53"/>
      <c r="B13" s="128"/>
      <c r="C13" s="63"/>
      <c r="D13" s="64" t="s">
        <v>112</v>
      </c>
      <c r="E13" s="64" t="s">
        <v>117</v>
      </c>
      <c r="F13" s="74"/>
      <c r="G13" s="132"/>
      <c r="H13" s="134"/>
      <c r="I13" s="135"/>
      <c r="J13" s="64" t="s">
        <v>138</v>
      </c>
      <c r="K13" s="74"/>
      <c r="L13" s="42"/>
      <c r="M13" s="42"/>
      <c r="Q13" s="17" t="s">
        <v>41</v>
      </c>
    </row>
    <row r="14" spans="1:17" ht="16.5" customHeight="1" x14ac:dyDescent="0.5">
      <c r="A14" s="61" t="s">
        <v>18</v>
      </c>
      <c r="B14" s="128"/>
      <c r="C14" s="65"/>
      <c r="D14" s="66" t="s">
        <v>59</v>
      </c>
      <c r="E14" s="66"/>
      <c r="F14" s="73"/>
      <c r="G14" s="132"/>
      <c r="H14" s="149" t="s">
        <v>43</v>
      </c>
      <c r="I14" s="150"/>
      <c r="J14" s="66"/>
      <c r="K14" s="73"/>
      <c r="L14" s="46"/>
      <c r="M14" s="46"/>
    </row>
    <row r="15" spans="1:17" ht="16.5" customHeight="1" thickBot="1" x14ac:dyDescent="0.55000000000000004">
      <c r="A15" s="62"/>
      <c r="B15" s="128"/>
      <c r="C15" s="68"/>
      <c r="D15" s="69" t="s">
        <v>62</v>
      </c>
      <c r="E15" s="66" t="s">
        <v>59</v>
      </c>
      <c r="F15" s="69" t="s">
        <v>62</v>
      </c>
      <c r="G15" s="132"/>
      <c r="H15" s="81"/>
      <c r="I15" s="82"/>
      <c r="J15" s="66" t="s">
        <v>83</v>
      </c>
      <c r="K15" s="69" t="s">
        <v>81</v>
      </c>
      <c r="L15" s="40"/>
      <c r="M15" s="45"/>
    </row>
    <row r="16" spans="1:17" ht="16.5" customHeight="1" x14ac:dyDescent="0.5">
      <c r="A16" s="53"/>
      <c r="B16" s="128"/>
      <c r="C16" s="64" t="s">
        <v>105</v>
      </c>
      <c r="D16" s="64" t="s">
        <v>103</v>
      </c>
      <c r="E16" s="74"/>
      <c r="F16" s="64" t="s">
        <v>110</v>
      </c>
      <c r="G16" s="131"/>
      <c r="H16" s="64" t="s">
        <v>118</v>
      </c>
      <c r="I16" s="74"/>
      <c r="J16" s="64"/>
      <c r="K16" s="42"/>
      <c r="L16" s="97"/>
      <c r="M16" s="70" t="s">
        <v>142</v>
      </c>
    </row>
    <row r="17" spans="1:15" ht="16.5" customHeight="1" x14ac:dyDescent="0.5">
      <c r="A17" s="61" t="s">
        <v>19</v>
      </c>
      <c r="B17" s="128"/>
      <c r="C17" s="66" t="s">
        <v>69</v>
      </c>
      <c r="D17" s="66"/>
      <c r="E17" s="73"/>
      <c r="F17" s="66" t="s">
        <v>60</v>
      </c>
      <c r="G17" s="131"/>
      <c r="H17" s="66"/>
      <c r="I17" s="73"/>
      <c r="J17" s="66"/>
      <c r="K17" s="46"/>
      <c r="L17" s="71"/>
      <c r="M17" s="71"/>
    </row>
    <row r="18" spans="1:15" ht="16.5" customHeight="1" x14ac:dyDescent="0.5">
      <c r="A18" s="62"/>
      <c r="B18" s="128"/>
      <c r="C18" s="69" t="s">
        <v>68</v>
      </c>
      <c r="D18" s="66" t="s">
        <v>69</v>
      </c>
      <c r="E18" s="69" t="s">
        <v>68</v>
      </c>
      <c r="F18" s="68" t="s">
        <v>61</v>
      </c>
      <c r="G18" s="131"/>
      <c r="H18" s="66" t="s">
        <v>60</v>
      </c>
      <c r="I18" s="68" t="s">
        <v>61</v>
      </c>
      <c r="J18" s="75"/>
      <c r="K18" s="45"/>
      <c r="L18" s="98"/>
      <c r="M18" s="92"/>
    </row>
    <row r="19" spans="1:15" ht="16.5" customHeight="1" x14ac:dyDescent="0.5">
      <c r="A19" s="53"/>
      <c r="B19" s="128"/>
      <c r="C19" s="56"/>
      <c r="D19" s="64" t="s">
        <v>132</v>
      </c>
      <c r="E19" s="64" t="s">
        <v>139</v>
      </c>
      <c r="F19" s="74"/>
      <c r="G19" s="131"/>
      <c r="H19" s="64" t="s">
        <v>132</v>
      </c>
      <c r="I19" s="64" t="s">
        <v>139</v>
      </c>
      <c r="J19" s="74"/>
      <c r="K19" s="64"/>
      <c r="L19" s="52"/>
      <c r="M19" s="37"/>
    </row>
    <row r="20" spans="1:15" ht="16.5" customHeight="1" x14ac:dyDescent="0.5">
      <c r="A20" s="61" t="s">
        <v>20</v>
      </c>
      <c r="B20" s="128"/>
      <c r="C20" s="55"/>
      <c r="D20" s="66" t="s">
        <v>75</v>
      </c>
      <c r="E20" s="66"/>
      <c r="F20" s="73"/>
      <c r="G20" s="131"/>
      <c r="H20" s="66" t="s">
        <v>72</v>
      </c>
      <c r="I20" s="66"/>
      <c r="J20" s="73"/>
      <c r="K20" s="66"/>
      <c r="L20" s="44"/>
      <c r="M20" s="38"/>
    </row>
    <row r="21" spans="1:15" ht="16.5" customHeight="1" x14ac:dyDescent="0.5">
      <c r="A21" s="62"/>
      <c r="B21" s="129"/>
      <c r="C21" s="59"/>
      <c r="D21" s="68" t="s">
        <v>74</v>
      </c>
      <c r="E21" s="69" t="s">
        <v>75</v>
      </c>
      <c r="F21" s="68" t="s">
        <v>74</v>
      </c>
      <c r="G21" s="133"/>
      <c r="H21" s="68" t="s">
        <v>73</v>
      </c>
      <c r="I21" s="69" t="s">
        <v>72</v>
      </c>
      <c r="J21" s="68" t="s">
        <v>73</v>
      </c>
      <c r="K21" s="68"/>
      <c r="L21" s="48"/>
      <c r="M21" s="40"/>
    </row>
    <row r="22" spans="1:15" s="22" customFormat="1" ht="24.75" customHeight="1" x14ac:dyDescent="0.5">
      <c r="A22" s="117" t="s">
        <v>50</v>
      </c>
      <c r="B22" s="118"/>
      <c r="C22" s="118"/>
      <c r="D22" s="118"/>
      <c r="E22" s="118"/>
      <c r="F22" s="118"/>
      <c r="G22" s="118"/>
      <c r="H22" s="118"/>
      <c r="I22" s="119"/>
      <c r="J22" s="118"/>
      <c r="K22" s="118"/>
      <c r="L22" s="118"/>
      <c r="M22" s="120"/>
    </row>
    <row r="23" spans="1:15" ht="20.100000000000001" customHeight="1" x14ac:dyDescent="0.5">
      <c r="A23" s="121" t="s">
        <v>85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/>
      <c r="O23" s="41"/>
    </row>
    <row r="24" spans="1:15" ht="20.100000000000001" customHeight="1" x14ac:dyDescent="0.5">
      <c r="A24" s="23"/>
      <c r="B24" s="24" t="s">
        <v>21</v>
      </c>
      <c r="C24" s="16"/>
      <c r="D24" s="17" t="s">
        <v>28</v>
      </c>
      <c r="E24" s="49">
        <v>28</v>
      </c>
      <c r="F24" s="17" t="s">
        <v>22</v>
      </c>
      <c r="I24" s="25" t="s">
        <v>23</v>
      </c>
      <c r="J24" s="17" t="s">
        <v>28</v>
      </c>
      <c r="K24" s="51">
        <f>12-K25</f>
        <v>10</v>
      </c>
      <c r="L24" s="17" t="s">
        <v>22</v>
      </c>
      <c r="M24" s="26"/>
    </row>
    <row r="25" spans="1:15" ht="20.100000000000001" customHeight="1" x14ac:dyDescent="0.5">
      <c r="A25" s="27"/>
      <c r="B25" s="16"/>
      <c r="C25" s="16"/>
      <c r="D25" s="17" t="s">
        <v>29</v>
      </c>
      <c r="E25" s="50">
        <v>4</v>
      </c>
      <c r="F25" s="17" t="s">
        <v>22</v>
      </c>
      <c r="H25" s="16"/>
      <c r="I25" s="16"/>
      <c r="J25" s="17" t="s">
        <v>29</v>
      </c>
      <c r="K25" s="9">
        <f>ROUND((12*E25)/E26,0)</f>
        <v>2</v>
      </c>
      <c r="L25" s="17" t="s">
        <v>22</v>
      </c>
      <c r="M25" s="26"/>
    </row>
    <row r="26" spans="1:15" ht="20.100000000000001" customHeight="1" thickBot="1" x14ac:dyDescent="0.55000000000000004">
      <c r="A26" s="27"/>
      <c r="B26" s="16"/>
      <c r="C26" s="16"/>
      <c r="D26" s="17" t="s">
        <v>24</v>
      </c>
      <c r="E26" s="35">
        <f>SUM(E24:E25)</f>
        <v>32</v>
      </c>
      <c r="F26" s="17" t="s">
        <v>22</v>
      </c>
      <c r="H26" s="16"/>
      <c r="I26" s="16"/>
      <c r="J26" s="17" t="s">
        <v>24</v>
      </c>
      <c r="K26" s="28">
        <f>SUM(K24:K25)</f>
        <v>12</v>
      </c>
      <c r="L26" s="17" t="s">
        <v>22</v>
      </c>
      <c r="M26" s="26"/>
    </row>
    <row r="27" spans="1:15" ht="20.100000000000001" customHeight="1" thickTop="1" x14ac:dyDescent="0.5">
      <c r="A27" s="29"/>
      <c r="B27" s="77"/>
      <c r="E27" s="16"/>
      <c r="F27" s="83"/>
      <c r="H27" s="16"/>
      <c r="I27" s="16"/>
      <c r="K27" s="30"/>
      <c r="M27" s="26"/>
    </row>
    <row r="28" spans="1:15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10</vt:i4>
      </vt:variant>
    </vt:vector>
  </HeadingPairs>
  <TitlesOfParts>
    <vt:vector size="25" baseType="lpstr">
      <vt:lpstr>อ.ประจิตร์ (1-9)</vt:lpstr>
      <vt:lpstr>อ.ประจิตร์ (10-18)</vt:lpstr>
      <vt:lpstr>อ.บังอร(1-9)</vt:lpstr>
      <vt:lpstr>อ.บังอร(10-18)</vt:lpstr>
      <vt:lpstr>อ.พิชญะ(1-9)</vt:lpstr>
      <vt:lpstr>อ.พิชญะ(10-18)</vt:lpstr>
      <vt:lpstr>อ.กรรัก</vt:lpstr>
      <vt:lpstr>ครูสุวนันท์</vt:lpstr>
      <vt:lpstr>ครูสวรินทร์(1-9)</vt:lpstr>
      <vt:lpstr>ครูสวรินทร์(10-18)</vt:lpstr>
      <vt:lpstr>ครูเสกสรร(1-9)</vt:lpstr>
      <vt:lpstr>ครูเสกสรร(10-18)</vt:lpstr>
      <vt:lpstr>สุมิตา_ฝึกสอน </vt:lpstr>
      <vt:lpstr>สวิส_ฝึกสอน</vt:lpstr>
      <vt:lpstr>ดลณกรณ์_ฝึกสอน</vt:lpstr>
      <vt:lpstr>'ครูสวรินทร์(10-18)'!Print_Area</vt:lpstr>
      <vt:lpstr>'ครูสวรินทร์(1-9)'!Print_Area</vt:lpstr>
      <vt:lpstr>ครูสุวนันท์!Print_Area</vt:lpstr>
      <vt:lpstr>'ครูเสกสรร(10-18)'!Print_Area</vt:lpstr>
      <vt:lpstr>'ครูเสกสรร(1-9)'!Print_Area</vt:lpstr>
      <vt:lpstr>อ.กรรัก!Print_Area</vt:lpstr>
      <vt:lpstr>'อ.ประจิตร์ (10-18)'!Print_Area</vt:lpstr>
      <vt:lpstr>'อ.ประจิตร์ (1-9)'!Print_Area</vt:lpstr>
      <vt:lpstr>'อ.พิชญะ(10-18)'!Print_Area</vt:lpstr>
      <vt:lpstr>'อ.พิชญะ(1-9)'!Print_Area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2020-07-31T01:46:51Z</cp:lastPrinted>
  <dcterms:created xsi:type="dcterms:W3CDTF">2009-03-02T11:42:02Z</dcterms:created>
  <dcterms:modified xsi:type="dcterms:W3CDTF">2020-07-31T01:47:59Z</dcterms:modified>
</cp:coreProperties>
</file>