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3\ตาราง163\teach\"/>
    </mc:Choice>
  </mc:AlternateContent>
  <bookViews>
    <workbookView xWindow="32760" yWindow="32760" windowWidth="28800" windowHeight="12255" tabRatio="875" activeTab="9"/>
  </bookViews>
  <sheets>
    <sheet name="กัมปนาท" sheetId="70" r:id="rId1"/>
    <sheet name="รณภูมิ" sheetId="11" r:id="rId2"/>
    <sheet name="เกรียงศักดิ์" sheetId="100" r:id="rId3"/>
    <sheet name="วรฤทธิ์" sheetId="101" r:id="rId4"/>
    <sheet name="เอกลักษณ์" sheetId="55" r:id="rId5"/>
    <sheet name="สุปรียา" sheetId="102" r:id="rId6"/>
    <sheet name="ประสิทธิ์" sheetId="75" r:id="rId7"/>
    <sheet name="อ.ศิริพล" sheetId="64" r:id="rId8"/>
    <sheet name="ภัทรลดา" sheetId="81" r:id="rId9"/>
    <sheet name="เสกสรรค์ (2)" sheetId="105" r:id="rId10"/>
    <sheet name="ครูวัชรากร" sheetId="77" r:id="rId11"/>
    <sheet name="ธนภัทรฝึกสอน" sheetId="90" r:id="rId12"/>
    <sheet name="เมธาฝึกสอน" sheetId="104" r:id="rId13"/>
  </sheets>
  <calcPr calcId="191029"/>
</workbook>
</file>

<file path=xl/calcChain.xml><?xml version="1.0" encoding="utf-8"?>
<calcChain xmlns="http://schemas.openxmlformats.org/spreadsheetml/2006/main">
  <c r="F26" i="105" l="1"/>
  <c r="L24" i="105"/>
  <c r="L26" i="105"/>
  <c r="F26" i="104"/>
  <c r="L26" i="102"/>
  <c r="F26" i="102"/>
  <c r="L26" i="101"/>
  <c r="F26" i="101"/>
  <c r="F26" i="100"/>
  <c r="F26" i="11"/>
  <c r="L24" i="11"/>
  <c r="F26" i="55"/>
  <c r="L25" i="55"/>
  <c r="F26" i="75"/>
  <c r="L24" i="75"/>
  <c r="L26" i="75"/>
  <c r="F26" i="64"/>
  <c r="L24" i="64"/>
  <c r="F26" i="81"/>
  <c r="F26" i="77"/>
  <c r="L25" i="77"/>
  <c r="F26" i="90"/>
  <c r="F26" i="70"/>
  <c r="L25" i="75"/>
  <c r="L26" i="70"/>
  <c r="L26" i="81"/>
  <c r="L26" i="64"/>
  <c r="L25" i="64"/>
  <c r="L25" i="11"/>
  <c r="L26" i="11"/>
  <c r="L24" i="55"/>
  <c r="L26" i="55"/>
  <c r="L24" i="77"/>
  <c r="L26" i="77"/>
  <c r="L26" i="100"/>
</calcChain>
</file>

<file path=xl/sharedStrings.xml><?xml version="1.0" encoding="utf-8"?>
<sst xmlns="http://schemas.openxmlformats.org/spreadsheetml/2006/main" count="1277" uniqueCount="200">
  <si>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</si>
  <si>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</si>
  <si>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</si>
  <si>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</si>
  <si>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</si>
  <si>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</si>
  <si>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</si>
  <si>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</si>
  <si>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</si>
  <si>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</si>
  <si>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</si>
  <si>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</si>
  <si>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</si>
  <si>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</si>
  <si>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</si>
  <si>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</si>
  <si>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</si>
  <si>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</si>
  <si>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</si>
  <si>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</si>
  <si>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</si>
  <si>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หัวหน้าแผนกวิชาช่างอิเล็กทรอนิกส์</t>
  </si>
  <si>
    <t>นายรณภูมิ  มัฐผา</t>
  </si>
  <si>
    <t>นายเกรียงศักดิ์  เลขตะระโก</t>
  </si>
  <si>
    <t>ชม./สัปดาห์</t>
  </si>
  <si>
    <t>รายละเอียดชั่วโมงสอน</t>
  </si>
  <si>
    <t>รายละเอียดชั่วโมงเบิก</t>
  </si>
  <si>
    <t>วัน - ชม.</t>
  </si>
  <si>
    <t>นายเอกลักษณ์  แก้วศิริ</t>
  </si>
  <si>
    <t>นายศิริพล  ชุดนอก</t>
  </si>
  <si>
    <t xml:space="preserve">ชื่อ - สกุล  </t>
  </si>
  <si>
    <t>เจ้าหน้าที่งานศูนย์ข้อมูลสารสนเทศ</t>
  </si>
  <si>
    <t>นายกัมปนาท   ศรัทธาสุข</t>
  </si>
  <si>
    <t>เจ้าหน้าที่งานสื่อการเรียนการสอน</t>
  </si>
  <si>
    <t>นายวรฤทธิ์  คำแก้ว</t>
  </si>
  <si>
    <t>หลักสูตร ปวช.</t>
  </si>
  <si>
    <t>หลักสูตร ปวส.</t>
  </si>
  <si>
    <t>นางสาวสุปรียา  ประไพพันธ์</t>
  </si>
  <si>
    <t>นายประสิทธิ์  อินทะยศ</t>
  </si>
  <si>
    <t>นางสาวภัทรลดา  ศรีเชียงสา</t>
  </si>
  <si>
    <t>17.00</t>
  </si>
  <si>
    <t>18.00</t>
  </si>
  <si>
    <t>19.00</t>
  </si>
  <si>
    <t>กิจกรรมมหน้าเสาธง   เวลา 07.30 น. - 08.00 น.</t>
  </si>
  <si>
    <t xml:space="preserve">จำนวนชั่วโมงสอนในเวลาราชการ (โหลด)  คือ   12   ชม./สัปดาห์  </t>
  </si>
  <si>
    <t xml:space="preserve">จำนวนชั่วโมงสอนในเวลาราชการ (โหลด)  คือ   15   ชม./สัปดาห์  </t>
  </si>
  <si>
    <t xml:space="preserve">จำนวนชั่วโมงสอนในเวลาราชการ (โหลด)  คือ   18   ชม./สัปดาห์  </t>
  </si>
  <si>
    <t>เจ้าหน้าที่งานพัฒนาหลักสูตรการเรียนการสอน</t>
  </si>
  <si>
    <t>กิจกรรม</t>
  </si>
  <si>
    <t>เจ้าหน้าที่งานวิจัยพัฒนานวัตกรรมและสิ่งประดิษฐ์</t>
  </si>
  <si>
    <t>นักศึกษาฝึกประสบการณ์วิชาชีพครู</t>
  </si>
  <si>
    <t>วศ.บ. (โทรคมนาคม)</t>
  </si>
  <si>
    <t>ค.อ.ม. (เทคโนโลยีคอมพิวเตอร์)</t>
  </si>
  <si>
    <t>คอ.บ. (วัดคุมทางอุตสาหกรรม)</t>
  </si>
  <si>
    <t>ค.อ.ม. (วิศวกรรมไฟฟ้า)</t>
  </si>
  <si>
    <t>คอ.บ. (วิศวกรรมอิเล็กทรอนิกส์และโทรคมนาคม)</t>
  </si>
  <si>
    <t>คอ.บ. (วิศวกรรมอิเล็กทรอนิกส์)</t>
  </si>
  <si>
    <t>คอ.ม. (ไฟฟ้า)</t>
  </si>
  <si>
    <t>พนักงานราชการ</t>
  </si>
  <si>
    <t>นายเสกสรรค์  จำปาทอง</t>
  </si>
  <si>
    <t>พักรับประทานอาหารกลางวัน</t>
  </si>
  <si>
    <t>นายวัชรากร  ยศเฮือง</t>
  </si>
  <si>
    <t xml:space="preserve">จำนวนชั่วโมงสอนในเวลาราชการ (โหลด)  คือ   20   ชม./สัปดาห์  </t>
  </si>
  <si>
    <t xml:space="preserve">จำนวนชั่วโมงสอนในเวลาราชการ (โหลด)  คือ     ชม./สัปดาห์  </t>
  </si>
  <si>
    <t xml:space="preserve">ตารางสอนรายบุคคล   แผนกวิชาช่างอิเล็กทรอนิกส์   ประจำภาคเรียนที่  1   ปีการศึกษา  2563   </t>
  </si>
  <si>
    <t xml:space="preserve">ตารางสอนรายบุคคล   แผนกวิชาช่างอิเล็กทรอนิกส์   ประจำภาคเรียนที่  1   ปีการศึกษา  2563 </t>
  </si>
  <si>
    <t>3105-2108</t>
  </si>
  <si>
    <t>สถานประกอบการ</t>
  </si>
  <si>
    <t>ส2 อต.1</t>
  </si>
  <si>
    <t>20105-2004</t>
  </si>
  <si>
    <t>4301</t>
  </si>
  <si>
    <t>1 ชอ.2</t>
  </si>
  <si>
    <t>20105-2009</t>
  </si>
  <si>
    <t>2 ชอ.2</t>
  </si>
  <si>
    <t>20127-2004</t>
  </si>
  <si>
    <t>1 มค.1</t>
  </si>
  <si>
    <t>2 ชอ.1</t>
  </si>
  <si>
    <t>2 ชอ.1,2</t>
  </si>
  <si>
    <t>20105-2009(ท)</t>
  </si>
  <si>
    <t>(ป)</t>
  </si>
  <si>
    <t>(ท)</t>
  </si>
  <si>
    <t>20105-2004(ท)</t>
  </si>
  <si>
    <t>20127-2004(ท)</t>
  </si>
  <si>
    <t>2 มค.1</t>
  </si>
  <si>
    <t>อวท.1</t>
  </si>
  <si>
    <t>20000-2003</t>
  </si>
  <si>
    <t>2 ชอ.3</t>
  </si>
  <si>
    <t>20001-2001</t>
  </si>
  <si>
    <t>2 ชช.3</t>
  </si>
  <si>
    <t>3 ชฟ.5,6</t>
  </si>
  <si>
    <t>1 ชย.3,4</t>
  </si>
  <si>
    <t>20105-2109(ท)</t>
  </si>
  <si>
    <t>20105-2109</t>
  </si>
  <si>
    <t>3105-2107</t>
  </si>
  <si>
    <t>3000*2001</t>
  </si>
  <si>
    <t xml:space="preserve">อัตราส่วนชั่วโมงสอน  ชั่วโมงไม่เบิกค่าสอน  : ชั่วโมงเบิกค่าสอน  คือ  19 : 12  </t>
  </si>
  <si>
    <t>Fab Lab</t>
  </si>
  <si>
    <t>20127-2003(ท)</t>
  </si>
  <si>
    <t>20127-2003</t>
  </si>
  <si>
    <t>20127-2104(ท)</t>
  </si>
  <si>
    <t>20127-2104</t>
  </si>
  <si>
    <t>30105-1003</t>
  </si>
  <si>
    <t>ส1 อต.1</t>
  </si>
  <si>
    <t>30127-1001</t>
  </si>
  <si>
    <t>30127-1001(ท)</t>
  </si>
  <si>
    <t>ส1 มค.1</t>
  </si>
  <si>
    <t>30000-2001</t>
  </si>
  <si>
    <t>20127-2120(ท)</t>
  </si>
  <si>
    <t>20127-2120</t>
  </si>
  <si>
    <t>3105-2005(ท)</t>
  </si>
  <si>
    <t>3105-2005</t>
  </si>
  <si>
    <t>อัตราส่วนชั่วโมงสอน  ชั่วโมงไม่เบิกค่าสอน  : ชั่วโมงเบิกค่าสอน  คือ   15  :  12</t>
  </si>
  <si>
    <t>20100-1005(ท)</t>
  </si>
  <si>
    <t>20100-1005</t>
  </si>
  <si>
    <t>4307</t>
  </si>
  <si>
    <t>30100-0003(ท)</t>
  </si>
  <si>
    <t>30100-0003</t>
  </si>
  <si>
    <t>ส1 ทล.2</t>
  </si>
  <si>
    <t>1 ชช.1</t>
  </si>
  <si>
    <t>4304</t>
  </si>
  <si>
    <t>4306</t>
  </si>
  <si>
    <t>3105-2109</t>
  </si>
  <si>
    <t>20105-2123(ท)</t>
  </si>
  <si>
    <t>20105-2123</t>
  </si>
  <si>
    <t>20127-2008(ท)</t>
  </si>
  <si>
    <t>20127-2008</t>
  </si>
  <si>
    <t>ลส.1</t>
  </si>
  <si>
    <t>20000-2001</t>
  </si>
  <si>
    <t>20127-2009</t>
  </si>
  <si>
    <t xml:space="preserve">อัตราส่วนชั่วโมงสอน  ชั่วโมงไม่เบิกค่าสอน  : ชั่วโมงเบิกค่าสอน  คือ  15 : 12 </t>
  </si>
  <si>
    <t>4303</t>
  </si>
  <si>
    <t>1 ชอ.1</t>
  </si>
  <si>
    <t>20105-2005</t>
  </si>
  <si>
    <t>20127-2005</t>
  </si>
  <si>
    <t>ศศ.ม.(การบริหารการศึกษา)</t>
  </si>
  <si>
    <t>30105-2001</t>
  </si>
  <si>
    <t>2105-8001</t>
  </si>
  <si>
    <t>3 ชอ.1</t>
  </si>
  <si>
    <t>(สป.1-9)</t>
  </si>
  <si>
    <t>3 ชอ.2</t>
  </si>
  <si>
    <t>(สป.10-18)</t>
  </si>
  <si>
    <t>2105-2117(ท)</t>
  </si>
  <si>
    <t>(สป.1-9) 3 ชอ.2</t>
  </si>
  <si>
    <t>(สป.10-18) 3 ชอ.1</t>
  </si>
  <si>
    <t>2105-2117(ป)</t>
  </si>
  <si>
    <t>30105-1001</t>
  </si>
  <si>
    <t>3 ชอ.1,2</t>
  </si>
  <si>
    <t>20000-2005</t>
  </si>
  <si>
    <t>อวท.3</t>
  </si>
  <si>
    <t>4308</t>
  </si>
  <si>
    <t>1 ชอ.3</t>
  </si>
  <si>
    <t>20105-2001</t>
  </si>
  <si>
    <t>1 ชอ.1,2</t>
  </si>
  <si>
    <t>30105-1002(ท)</t>
  </si>
  <si>
    <t>30105-1002</t>
  </si>
  <si>
    <t>30127-1002</t>
  </si>
  <si>
    <t xml:space="preserve">อัตราส่วนชั่วโมงสอน  ชั่วโมงไม่เบิกค่าสอน  : ชั่วโมงเบิกค่าสอน  คือ  18  :  12  </t>
  </si>
  <si>
    <t>20105-2007(ท)</t>
  </si>
  <si>
    <t>20105-2007</t>
  </si>
  <si>
    <t>20105-2002(ท)</t>
  </si>
  <si>
    <t>20105-2002</t>
  </si>
  <si>
    <t>อัตราส่วนชั่วโมงสอน  ชั่วโมงไม่เบิกค่าสอน  : ชั่วโมงเบิกค่าสอน  คือ   18  :  12</t>
  </si>
  <si>
    <t>2 ชช.1</t>
  </si>
  <si>
    <t>1 ชช.2</t>
  </si>
  <si>
    <t>3 ชช.1</t>
  </si>
  <si>
    <t>2105-2124(ท)</t>
  </si>
  <si>
    <t>2105-2124(ป)</t>
  </si>
  <si>
    <t>20001-1003</t>
  </si>
  <si>
    <t>20127-2002(ท)</t>
  </si>
  <si>
    <t>20127-2002</t>
  </si>
  <si>
    <t>4302</t>
  </si>
  <si>
    <t>30127-0004</t>
  </si>
  <si>
    <t>30105-2002</t>
  </si>
  <si>
    <t>อัตราจ้าง 2</t>
  </si>
  <si>
    <t>ครูอัตราจ้าง 1</t>
  </si>
  <si>
    <t>ค.อ.บ.(วิศวกรรมอิเล็กทรอนิกส์และโทรคมนาคม)</t>
  </si>
  <si>
    <t>วศ.บ.(วิศวกรรมอิเล็กทรอนิกส์และโทรคมนาคม)</t>
  </si>
  <si>
    <t>20127-2006</t>
  </si>
  <si>
    <t>2001-2001</t>
  </si>
  <si>
    <t>2100-1006(ท)</t>
  </si>
  <si>
    <t>ส1 ทล.1</t>
  </si>
  <si>
    <t>2100-1006</t>
  </si>
  <si>
    <t>30001-1001</t>
  </si>
  <si>
    <t>20127-2001</t>
  </si>
  <si>
    <t>1 สถ.1,2</t>
  </si>
  <si>
    <t>PLC</t>
  </si>
  <si>
    <t xml:space="preserve">อัตราส่วนชั่วโมงสอน  ชั่วโมงไม่เบิกค่าสอน  : ชั่วโมงเบิกค่าสอน  คือ  12 : 12 </t>
  </si>
  <si>
    <t>เจ้าหน้าที่งานบัญชี</t>
  </si>
  <si>
    <t>ผู้ช่วยเจ้าหน้าที่งานประชาสัมพันธ์</t>
  </si>
  <si>
    <t xml:space="preserve">อัตราส่วนชั่วโมงสอน  ชั่วโมงไม่เบิกค่าสอน  : ชั่วโมงเบิกค่าสอน  คือ  20  :  12  </t>
  </si>
  <si>
    <t>2 ชส.1</t>
  </si>
  <si>
    <t>นายธนภัทร  แสงโสดา</t>
  </si>
  <si>
    <t>(ครูเกรียงศักดิ์)</t>
  </si>
  <si>
    <t>อัตราส่วนชั่วโมงสอน  ชั่วโมงไม่เบิกค่าสอน  : ชั่วโมงเบิกค่าสอน  คือ 15  :  0</t>
  </si>
  <si>
    <t>นายเมธา  กองวัด</t>
  </si>
  <si>
    <t>อัตราส่วนชั่วโมงสอน  ชั่วโมงไม่เบิกค่าสอน  : ชั่วโมงเบิกค่าสอน  คือ  12  :  0</t>
  </si>
  <si>
    <t>อัตราส่วนชั่วโมงสอน  ชั่วโมงไม่เบิกค่าสอน  : ชั่วโมงเบิกค่าสอน  คือ  15  :  10</t>
  </si>
  <si>
    <t>อัตราส่วนชั่วโมงสอน  ชั่วโมงไม่เบิกค่าสอน  : ชั่วโมงเบิกค่าสอน  คือ  20  :  11</t>
  </si>
  <si>
    <t>(ครูกัมปนาท)</t>
  </si>
  <si>
    <t>2 ทวิศึกษาชช.4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</si>
</sst>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6"/>
      <name val="Angsana New"/>
      <charset val="222"/>
    </font>
    <font>
      <sz val="8"/>
      <name val="Angsana New"/>
      <family val="1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sz val="14"/>
      <name val="Angsana New"/>
      <family val="1"/>
    </font>
    <font>
      <sz val="12"/>
      <name val="Angsana New"/>
      <family val="1"/>
    </font>
    <font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8"/>
      <name val="Angsana New"/>
      <family val="1"/>
    </font>
    <font>
      <u/>
      <sz val="12"/>
      <name val="TH SarabunPSK"/>
      <family val="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8"/>
      <name val="Angsana New"/>
      <family val="1"/>
    </font>
    <font>
      <sz val="10"/>
      <name val="TH SarabunPSK"/>
      <family val="2"/>
    </font>
    <font>
      <sz val="8"/>
      <name val="Angsana New"/>
      <family val="1"/>
    </font>
    <font>
      <sz val="11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6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14" fillId="0" borderId="0"/>
    <xf numFmtId="0" fontId="28" fillId="23" borderId="7" applyNumberFormat="0" applyFont="0" applyAlignment="0" applyProtection="0"/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28" fillId="0" borderId="0"/>
    <xf numFmtId="0" fontId="6" fillId="0" borderId="0"/>
  </cellStyleXfs>
  <cellXfs count="141">
    <xf numFmtId="0" fontId="0" fillId="0" borderId="0" xfId="0"/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" fontId="9" fillId="0" borderId="10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10" fillId="0" borderId="10" xfId="45" applyFont="1" applyFill="1" applyBorder="1" applyAlignment="1">
      <alignment horizontal="left" vertical="center"/>
    </xf>
    <xf numFmtId="0" fontId="6" fillId="0" borderId="0" xfId="45" applyFill="1" applyAlignment="1">
      <alignment vertical="center"/>
    </xf>
    <xf numFmtId="0" fontId="2" fillId="0" borderId="0" xfId="45" applyFont="1" applyFill="1" applyAlignment="1">
      <alignment vertical="center"/>
    </xf>
    <xf numFmtId="0" fontId="5" fillId="0" borderId="0" xfId="45" applyFont="1" applyFill="1" applyAlignment="1">
      <alignment vertical="center"/>
    </xf>
    <xf numFmtId="0" fontId="3" fillId="0" borderId="0" xfId="45" applyFont="1" applyFill="1" applyBorder="1" applyAlignment="1">
      <alignment vertical="center"/>
    </xf>
    <xf numFmtId="0" fontId="10" fillId="0" borderId="0" xfId="45" applyFont="1" applyFill="1" applyBorder="1" applyAlignment="1">
      <alignment vertical="center"/>
    </xf>
    <xf numFmtId="0" fontId="2" fillId="0" borderId="0" xfId="45" applyFont="1" applyFill="1" applyBorder="1" applyAlignment="1">
      <alignment vertical="center"/>
    </xf>
    <xf numFmtId="0" fontId="6" fillId="0" borderId="0" xfId="45" applyFill="1" applyBorder="1" applyAlignment="1">
      <alignment vertical="center"/>
    </xf>
    <xf numFmtId="0" fontId="3" fillId="0" borderId="0" xfId="45" applyFont="1" applyFill="1" applyBorder="1" applyAlignment="1">
      <alignment horizontal="center" vertical="center"/>
    </xf>
    <xf numFmtId="0" fontId="6" fillId="0" borderId="0" xfId="45" applyFill="1" applyBorder="1" applyAlignment="1">
      <alignment horizontal="center" vertical="center"/>
    </xf>
    <xf numFmtId="0" fontId="2" fillId="0" borderId="0" xfId="45" applyFont="1" applyFill="1" applyBorder="1" applyAlignment="1">
      <alignment horizontal="right" vertical="center"/>
    </xf>
    <xf numFmtId="1" fontId="6" fillId="0" borderId="0" xfId="45" applyNumberFormat="1" applyFill="1" applyBorder="1" applyAlignment="1">
      <alignment horizontal="center" vertical="center"/>
    </xf>
    <xf numFmtId="0" fontId="8" fillId="0" borderId="0" xfId="45" applyFont="1" applyFill="1" applyBorder="1" applyAlignment="1">
      <alignment vertical="center"/>
    </xf>
    <xf numFmtId="0" fontId="9" fillId="0" borderId="0" xfId="45" applyFont="1" applyFill="1" applyAlignment="1">
      <alignment vertical="center"/>
    </xf>
    <xf numFmtId="0" fontId="10" fillId="0" borderId="0" xfId="45" applyFont="1" applyFill="1" applyAlignment="1">
      <alignment vertical="center"/>
    </xf>
    <xf numFmtId="0" fontId="11" fillId="0" borderId="0" xfId="45" applyFont="1" applyFill="1" applyBorder="1" applyAlignment="1">
      <alignment vertical="center"/>
    </xf>
    <xf numFmtId="1" fontId="11" fillId="0" borderId="17" xfId="0" applyNumberFormat="1" applyFont="1" applyFill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24" borderId="12" xfId="0" applyNumberFormat="1" applyFont="1" applyFill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24" borderId="11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24" borderId="2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1" fontId="9" fillId="0" borderId="16" xfId="0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8" xfId="45" applyFont="1" applyFill="1" applyBorder="1" applyAlignment="1">
      <alignment vertical="center"/>
    </xf>
    <xf numFmtId="0" fontId="10" fillId="0" borderId="10" xfId="45" applyFont="1" applyFill="1" applyBorder="1" applyAlignment="1">
      <alignment vertical="center"/>
    </xf>
    <xf numFmtId="0" fontId="10" fillId="0" borderId="10" xfId="45" applyFont="1" applyFill="1" applyBorder="1" applyAlignment="1">
      <alignment horizontal="center" vertical="center"/>
    </xf>
    <xf numFmtId="0" fontId="5" fillId="0" borderId="0" xfId="45" applyFont="1" applyFill="1" applyBorder="1" applyAlignment="1">
      <alignment vertical="center"/>
    </xf>
    <xf numFmtId="0" fontId="34" fillId="0" borderId="10" xfId="45" applyFont="1" applyFill="1" applyBorder="1" applyAlignment="1">
      <alignment horizontal="left" vertical="center"/>
    </xf>
    <xf numFmtId="0" fontId="10" fillId="24" borderId="13" xfId="0" applyFont="1" applyFill="1" applyBorder="1" applyAlignment="1">
      <alignment horizontal="center" vertical="center" shrinkToFit="1"/>
    </xf>
    <xf numFmtId="0" fontId="10" fillId="24" borderId="11" xfId="0" applyFont="1" applyFill="1" applyBorder="1" applyAlignment="1">
      <alignment horizontal="center" vertical="center" shrinkToFit="1"/>
    </xf>
    <xf numFmtId="0" fontId="10" fillId="24" borderId="18" xfId="0" applyFont="1" applyFill="1" applyBorder="1" applyAlignment="1">
      <alignment horizontal="center" vertical="center" shrinkToFit="1"/>
    </xf>
    <xf numFmtId="0" fontId="10" fillId="24" borderId="15" xfId="0" applyFont="1" applyFill="1" applyBorder="1" applyAlignment="1">
      <alignment horizontal="center" vertical="center" shrinkToFit="1"/>
    </xf>
    <xf numFmtId="0" fontId="10" fillId="24" borderId="15" xfId="0" applyFont="1" applyFill="1" applyBorder="1" applyAlignment="1">
      <alignment vertical="center" shrinkToFit="1"/>
    </xf>
    <xf numFmtId="49" fontId="10" fillId="24" borderId="12" xfId="0" applyNumberFormat="1" applyFont="1" applyFill="1" applyBorder="1" applyAlignment="1">
      <alignment horizontal="center" vertical="center" shrinkToFit="1"/>
    </xf>
    <xf numFmtId="49" fontId="10" fillId="24" borderId="0" xfId="0" applyNumberFormat="1" applyFont="1" applyFill="1" applyBorder="1" applyAlignment="1">
      <alignment horizontal="center" vertical="center" shrinkToFit="1"/>
    </xf>
    <xf numFmtId="49" fontId="10" fillId="24" borderId="10" xfId="0" applyNumberFormat="1" applyFont="1" applyFill="1" applyBorder="1" applyAlignment="1">
      <alignment horizontal="center" vertical="center" shrinkToFit="1"/>
    </xf>
    <xf numFmtId="49" fontId="10" fillId="24" borderId="24" xfId="0" applyNumberFormat="1" applyFont="1" applyFill="1" applyBorder="1" applyAlignment="1">
      <alignment horizontal="center" vertical="center" shrinkToFit="1"/>
    </xf>
    <xf numFmtId="49" fontId="10" fillId="24" borderId="13" xfId="0" applyNumberFormat="1" applyFont="1" applyFill="1" applyBorder="1" applyAlignment="1">
      <alignment horizontal="center" vertical="center" shrinkToFit="1"/>
    </xf>
    <xf numFmtId="49" fontId="10" fillId="24" borderId="11" xfId="0" applyNumberFormat="1" applyFont="1" applyFill="1" applyBorder="1" applyAlignment="1">
      <alignment horizontal="center" vertical="center" shrinkToFit="1"/>
    </xf>
    <xf numFmtId="0" fontId="10" fillId="24" borderId="12" xfId="0" applyFont="1" applyFill="1" applyBorder="1" applyAlignment="1">
      <alignment horizontal="center" vertical="center" shrinkToFit="1"/>
    </xf>
    <xf numFmtId="0" fontId="10" fillId="24" borderId="25" xfId="0" applyFont="1" applyFill="1" applyBorder="1" applyAlignment="1">
      <alignment horizontal="center" vertical="center" shrinkToFit="1"/>
    </xf>
    <xf numFmtId="0" fontId="10" fillId="24" borderId="19" xfId="0" applyFont="1" applyFill="1" applyBorder="1" applyAlignment="1">
      <alignment horizontal="center" vertical="center" shrinkToFit="1"/>
    </xf>
    <xf numFmtId="0" fontId="10" fillId="24" borderId="20" xfId="0" applyFont="1" applyFill="1" applyBorder="1" applyAlignment="1">
      <alignment horizontal="center" vertical="center" shrinkToFit="1"/>
    </xf>
    <xf numFmtId="0" fontId="10" fillId="24" borderId="26" xfId="0" applyFont="1" applyFill="1" applyBorder="1" applyAlignment="1">
      <alignment horizontal="center" vertical="center" shrinkToFit="1"/>
    </xf>
    <xf numFmtId="0" fontId="10" fillId="0" borderId="10" xfId="45" applyFont="1" applyFill="1" applyBorder="1" applyAlignment="1">
      <alignment horizontal="left" vertical="center" shrinkToFit="1"/>
    </xf>
    <xf numFmtId="49" fontId="10" fillId="24" borderId="14" xfId="0" applyNumberFormat="1" applyFont="1" applyFill="1" applyBorder="1" applyAlignment="1">
      <alignment horizontal="center" vertical="center" shrinkToFit="1"/>
    </xf>
    <xf numFmtId="49" fontId="10" fillId="24" borderId="25" xfId="0" applyNumberFormat="1" applyFont="1" applyFill="1" applyBorder="1" applyAlignment="1">
      <alignment horizontal="center" vertical="center" shrinkToFit="1"/>
    </xf>
    <xf numFmtId="49" fontId="10" fillId="24" borderId="19" xfId="0" applyNumberFormat="1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vertical="center"/>
    </xf>
    <xf numFmtId="49" fontId="10" fillId="24" borderId="27" xfId="0" applyNumberFormat="1" applyFont="1" applyFill="1" applyBorder="1" applyAlignment="1">
      <alignment horizontal="center" vertical="center" shrinkToFit="1"/>
    </xf>
    <xf numFmtId="49" fontId="10" fillId="24" borderId="18" xfId="0" applyNumberFormat="1" applyFont="1" applyFill="1" applyBorder="1" applyAlignment="1">
      <alignment horizontal="center" vertical="center" shrinkToFit="1"/>
    </xf>
    <xf numFmtId="49" fontId="10" fillId="24" borderId="20" xfId="0" applyNumberFormat="1" applyFont="1" applyFill="1" applyBorder="1" applyAlignment="1">
      <alignment horizontal="center" vertical="center" shrinkToFit="1"/>
    </xf>
    <xf numFmtId="0" fontId="10" fillId="24" borderId="0" xfId="0" applyNumberFormat="1" applyFont="1" applyFill="1" applyBorder="1" applyAlignment="1">
      <alignment horizontal="center" vertical="center" shrinkToFit="1"/>
    </xf>
    <xf numFmtId="0" fontId="10" fillId="24" borderId="11" xfId="0" applyNumberFormat="1" applyFont="1" applyFill="1" applyBorder="1" applyAlignment="1">
      <alignment horizontal="center" vertical="center" shrinkToFit="1"/>
    </xf>
    <xf numFmtId="0" fontId="10" fillId="24" borderId="12" xfId="0" applyNumberFormat="1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 shrinkToFit="1"/>
    </xf>
    <xf numFmtId="0" fontId="10" fillId="0" borderId="20" xfId="0" applyFont="1" applyFill="1" applyBorder="1" applyAlignment="1">
      <alignment horizontal="left" vertical="center" shrinkToFit="1"/>
    </xf>
    <xf numFmtId="0" fontId="7" fillId="24" borderId="13" xfId="0" applyFont="1" applyFill="1" applyBorder="1" applyAlignment="1">
      <alignment horizontal="center" vertical="center" textRotation="90"/>
    </xf>
    <xf numFmtId="0" fontId="7" fillId="24" borderId="11" xfId="0" applyFont="1" applyFill="1" applyBorder="1" applyAlignment="1">
      <alignment horizontal="center" vertical="center" textRotation="90"/>
    </xf>
    <xf numFmtId="0" fontId="7" fillId="24" borderId="12" xfId="0" applyFont="1" applyFill="1" applyBorder="1" applyAlignment="1">
      <alignment horizontal="center" vertical="center" textRotation="90"/>
    </xf>
    <xf numFmtId="0" fontId="11" fillId="0" borderId="13" xfId="0" applyFont="1" applyFill="1" applyBorder="1" applyAlignment="1">
      <alignment horizontal="center" vertical="center" textRotation="90"/>
    </xf>
    <xf numFmtId="0" fontId="11" fillId="0" borderId="11" xfId="0" applyFont="1" applyFill="1" applyBorder="1" applyAlignment="1">
      <alignment horizontal="center" vertical="center" textRotation="90"/>
    </xf>
    <xf numFmtId="0" fontId="11" fillId="0" borderId="15" xfId="0" applyFont="1" applyFill="1" applyBorder="1" applyAlignment="1">
      <alignment horizontal="center" vertical="center" textRotation="90"/>
    </xf>
    <xf numFmtId="0" fontId="11" fillId="0" borderId="12" xfId="0" applyFont="1" applyFill="1" applyBorder="1" applyAlignment="1">
      <alignment horizontal="center" vertical="center" textRotation="90"/>
    </xf>
    <xf numFmtId="0" fontId="11" fillId="24" borderId="28" xfId="0" applyFont="1" applyFill="1" applyBorder="1" applyAlignment="1">
      <alignment horizontal="center" vertical="center"/>
    </xf>
    <xf numFmtId="0" fontId="11" fillId="24" borderId="29" xfId="0" applyFont="1" applyFill="1" applyBorder="1" applyAlignment="1">
      <alignment horizontal="center" vertical="center"/>
    </xf>
    <xf numFmtId="0" fontId="10" fillId="24" borderId="30" xfId="0" applyFont="1" applyFill="1" applyBorder="1" applyAlignment="1">
      <alignment horizontal="center" vertical="center"/>
    </xf>
    <xf numFmtId="0" fontId="10" fillId="24" borderId="31" xfId="0" applyFont="1" applyFill="1" applyBorder="1" applyAlignment="1">
      <alignment horizontal="center" vertical="center"/>
    </xf>
    <xf numFmtId="0" fontId="10" fillId="0" borderId="10" xfId="45" applyFont="1" applyFill="1" applyBorder="1" applyAlignment="1">
      <alignment horizontal="center" vertical="center" shrinkToFit="1"/>
    </xf>
    <xf numFmtId="0" fontId="10" fillId="0" borderId="20" xfId="45" applyFont="1" applyFill="1" applyBorder="1" applyAlignment="1">
      <alignment horizontal="center" vertical="center" shrinkToFit="1"/>
    </xf>
    <xf numFmtId="0" fontId="10" fillId="0" borderId="10" xfId="45" applyFont="1" applyFill="1" applyBorder="1" applyAlignment="1">
      <alignment horizontal="left" vertical="center"/>
    </xf>
    <xf numFmtId="0" fontId="10" fillId="0" borderId="10" xfId="45" applyFont="1" applyFill="1" applyBorder="1" applyAlignment="1">
      <alignment horizontal="left" vertical="center" shrinkToFit="1"/>
    </xf>
    <xf numFmtId="0" fontId="10" fillId="0" borderId="20" xfId="45" applyFont="1" applyFill="1" applyBorder="1" applyAlignment="1">
      <alignment horizontal="left" vertical="center" shrinkToFit="1"/>
    </xf>
    <xf numFmtId="0" fontId="7" fillId="0" borderId="14" xfId="45" applyFont="1" applyFill="1" applyBorder="1" applyAlignment="1">
      <alignment horizontal="center" vertical="center"/>
    </xf>
    <xf numFmtId="0" fontId="7" fillId="0" borderId="24" xfId="45" applyFont="1" applyFill="1" applyBorder="1" applyAlignment="1">
      <alignment horizontal="center" vertical="center"/>
    </xf>
    <xf numFmtId="0" fontId="7" fillId="0" borderId="25" xfId="45" applyFont="1" applyFill="1" applyBorder="1" applyAlignment="1">
      <alignment horizontal="center" vertical="center"/>
    </xf>
    <xf numFmtId="0" fontId="7" fillId="0" borderId="15" xfId="45" applyFont="1" applyFill="1" applyBorder="1" applyAlignment="1">
      <alignment horizontal="center" vertical="center"/>
    </xf>
    <xf numFmtId="0" fontId="7" fillId="0" borderId="0" xfId="45" applyFont="1" applyFill="1" applyBorder="1" applyAlignment="1">
      <alignment horizontal="center" vertical="center"/>
    </xf>
    <xf numFmtId="0" fontId="7" fillId="0" borderId="19" xfId="45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11" fillId="24" borderId="30" xfId="0" applyFont="1" applyFill="1" applyBorder="1" applyAlignment="1">
      <alignment horizontal="center" vertical="center"/>
    </xf>
    <xf numFmtId="0" fontId="11" fillId="24" borderId="31" xfId="0" applyFont="1" applyFill="1" applyBorder="1" applyAlignment="1">
      <alignment horizontal="center" vertical="center"/>
    </xf>
    <xf numFmtId="0" fontId="11" fillId="24" borderId="26" xfId="0" applyFont="1" applyFill="1" applyBorder="1" applyAlignment="1">
      <alignment horizontal="center" vertical="center"/>
    </xf>
    <xf numFmtId="0" fontId="11" fillId="24" borderId="22" xfId="0" applyFont="1" applyFill="1" applyBorder="1" applyAlignment="1">
      <alignment horizontal="center" vertical="center"/>
    </xf>
    <xf numFmtId="0" fontId="36" fillId="0" borderId="10" xfId="45" applyFont="1" applyFill="1" applyBorder="1" applyAlignment="1">
      <alignment horizontal="left" vertic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te" xfId="38"/>
    <cellStyle name="Output" xfId="39"/>
    <cellStyle name="Title" xfId="40"/>
    <cellStyle name="Total" xfId="41"/>
    <cellStyle name="Warning Text" xfId="42"/>
    <cellStyle name="ปกติ 2" xfId="43"/>
    <cellStyle name="ปกติ 3" xfId="44"/>
    <cellStyle name="ปกติ 4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838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10</xdr:row>
      <xdr:rowOff>115682</xdr:rowOff>
    </xdr:from>
    <xdr:to>
      <xdr:col>5</xdr:col>
      <xdr:colOff>659934</xdr:colOff>
      <xdr:row>10</xdr:row>
      <xdr:rowOff>115682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669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13</xdr:row>
      <xdr:rowOff>115682</xdr:rowOff>
    </xdr:from>
    <xdr:to>
      <xdr:col>5</xdr:col>
      <xdr:colOff>659934</xdr:colOff>
      <xdr:row>13</xdr:row>
      <xdr:rowOff>115682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66917" y="2428896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204120</xdr:rowOff>
    </xdr:from>
    <xdr:to>
      <xdr:col>9</xdr:col>
      <xdr:colOff>1524</xdr:colOff>
      <xdr:row>13</xdr:row>
      <xdr:rowOff>204120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67175" y="312829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10</xdr:row>
      <xdr:rowOff>115682</xdr:rowOff>
    </xdr:from>
    <xdr:to>
      <xdr:col>10</xdr:col>
      <xdr:colOff>659934</xdr:colOff>
      <xdr:row>10</xdr:row>
      <xdr:rowOff>115682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66917" y="2428896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16</xdr:row>
      <xdr:rowOff>115682</xdr:rowOff>
    </xdr:from>
    <xdr:to>
      <xdr:col>5</xdr:col>
      <xdr:colOff>659934</xdr:colOff>
      <xdr:row>16</xdr:row>
      <xdr:rowOff>115682</xdr:rowOff>
    </xdr:to>
    <xdr:cxnSp macro="">
      <xdr:nvCxnSpPr>
        <xdr:cNvPr id="15" name="ลูกศรเชื่อมต่อแบบตรง 14"/>
        <xdr:cNvCxnSpPr/>
      </xdr:nvCxnSpPr>
      <xdr:spPr>
        <a:xfrm>
          <a:off x="4735328" y="2428896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</xdr:colOff>
      <xdr:row>19</xdr:row>
      <xdr:rowOff>108878</xdr:rowOff>
    </xdr:from>
    <xdr:to>
      <xdr:col>4</xdr:col>
      <xdr:colOff>1608</xdr:colOff>
      <xdr:row>19</xdr:row>
      <xdr:rowOff>108878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00209" y="1789360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</xdr:colOff>
      <xdr:row>19</xdr:row>
      <xdr:rowOff>108878</xdr:rowOff>
    </xdr:from>
    <xdr:to>
      <xdr:col>6</xdr:col>
      <xdr:colOff>1608</xdr:colOff>
      <xdr:row>19</xdr:row>
      <xdr:rowOff>108878</xdr:rowOff>
    </xdr:to>
    <xdr:cxnSp macro="">
      <xdr:nvCxnSpPr>
        <xdr:cNvPr id="17" name="ลูกศรเชื่อมต่อแบบตรง 16"/>
        <xdr:cNvCxnSpPr/>
      </xdr:nvCxnSpPr>
      <xdr:spPr>
        <a:xfrm>
          <a:off x="2333709" y="30330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108878</xdr:rowOff>
    </xdr:from>
    <xdr:to>
      <xdr:col>7</xdr:col>
      <xdr:colOff>658368</xdr:colOff>
      <xdr:row>19</xdr:row>
      <xdr:rowOff>108878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67175" y="4290353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124559</xdr:rowOff>
    </xdr:from>
    <xdr:to>
      <xdr:col>12</xdr:col>
      <xdr:colOff>1524</xdr:colOff>
      <xdr:row>13</xdr:row>
      <xdr:rowOff>124559</xdr:rowOff>
    </xdr:to>
    <xdr:cxnSp macro="">
      <xdr:nvCxnSpPr>
        <xdr:cNvPr id="19" name="ลูกศรเชื่อมต่อแบบตรง 18"/>
        <xdr:cNvCxnSpPr/>
      </xdr:nvCxnSpPr>
      <xdr:spPr>
        <a:xfrm>
          <a:off x="6074019" y="3084636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5502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5502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5502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7</xdr:row>
      <xdr:rowOff>115682</xdr:rowOff>
    </xdr:from>
    <xdr:to>
      <xdr:col>5</xdr:col>
      <xdr:colOff>659934</xdr:colOff>
      <xdr:row>7</xdr:row>
      <xdr:rowOff>115682</xdr:rowOff>
    </xdr:to>
    <xdr:cxnSp macro="">
      <xdr:nvCxnSpPr>
        <xdr:cNvPr id="5" name="ลูกศรเชื่อมต่อแบบตรง 4"/>
        <xdr:cNvCxnSpPr/>
      </xdr:nvCxnSpPr>
      <xdr:spPr>
        <a:xfrm>
          <a:off x="1666917" y="17825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7</xdr:row>
      <xdr:rowOff>115682</xdr:rowOff>
    </xdr:from>
    <xdr:to>
      <xdr:col>10</xdr:col>
      <xdr:colOff>659934</xdr:colOff>
      <xdr:row>7</xdr:row>
      <xdr:rowOff>115682</xdr:rowOff>
    </xdr:to>
    <xdr:cxnSp macro="">
      <xdr:nvCxnSpPr>
        <xdr:cNvPr id="6" name="ลูกศรเชื่อมต่อแบบตรง 5"/>
        <xdr:cNvCxnSpPr/>
      </xdr:nvCxnSpPr>
      <xdr:spPr>
        <a:xfrm>
          <a:off x="4733967" y="17825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10</xdr:row>
      <xdr:rowOff>115682</xdr:rowOff>
    </xdr:from>
    <xdr:to>
      <xdr:col>5</xdr:col>
      <xdr:colOff>659934</xdr:colOff>
      <xdr:row>10</xdr:row>
      <xdr:rowOff>115682</xdr:rowOff>
    </xdr:to>
    <xdr:cxnSp macro="">
      <xdr:nvCxnSpPr>
        <xdr:cNvPr id="7" name="ลูกศรเชื่อมต่อแบบตรง 6"/>
        <xdr:cNvCxnSpPr/>
      </xdr:nvCxnSpPr>
      <xdr:spPr>
        <a:xfrm>
          <a:off x="16669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10</xdr:row>
      <xdr:rowOff>115682</xdr:rowOff>
    </xdr:from>
    <xdr:to>
      <xdr:col>10</xdr:col>
      <xdr:colOff>659934</xdr:colOff>
      <xdr:row>10</xdr:row>
      <xdr:rowOff>115682</xdr:rowOff>
    </xdr:to>
    <xdr:cxnSp macro="">
      <xdr:nvCxnSpPr>
        <xdr:cNvPr id="8" name="ลูกศรเชื่อมต่อแบบตรง 7"/>
        <xdr:cNvCxnSpPr/>
      </xdr:nvCxnSpPr>
      <xdr:spPr>
        <a:xfrm>
          <a:off x="473396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13</xdr:row>
      <xdr:rowOff>115682</xdr:rowOff>
    </xdr:from>
    <xdr:to>
      <xdr:col>5</xdr:col>
      <xdr:colOff>659934</xdr:colOff>
      <xdr:row>13</xdr:row>
      <xdr:rowOff>115682</xdr:rowOff>
    </xdr:to>
    <xdr:cxnSp macro="">
      <xdr:nvCxnSpPr>
        <xdr:cNvPr id="9" name="ลูกศรเชื่อมต่อแบบตรง 8"/>
        <xdr:cNvCxnSpPr/>
      </xdr:nvCxnSpPr>
      <xdr:spPr>
        <a:xfrm>
          <a:off x="1666917" y="30398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16</xdr:row>
      <xdr:rowOff>115682</xdr:rowOff>
    </xdr:from>
    <xdr:to>
      <xdr:col>5</xdr:col>
      <xdr:colOff>659934</xdr:colOff>
      <xdr:row>16</xdr:row>
      <xdr:rowOff>115682</xdr:rowOff>
    </xdr:to>
    <xdr:cxnSp macro="">
      <xdr:nvCxnSpPr>
        <xdr:cNvPr id="10" name="ลูกศรเชื่อมต่อแบบตรง 9"/>
        <xdr:cNvCxnSpPr/>
      </xdr:nvCxnSpPr>
      <xdr:spPr>
        <a:xfrm>
          <a:off x="1666917" y="36685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16</xdr:row>
      <xdr:rowOff>115682</xdr:rowOff>
    </xdr:from>
    <xdr:to>
      <xdr:col>10</xdr:col>
      <xdr:colOff>659934</xdr:colOff>
      <xdr:row>16</xdr:row>
      <xdr:rowOff>115682</xdr:rowOff>
    </xdr:to>
    <xdr:cxnSp macro="">
      <xdr:nvCxnSpPr>
        <xdr:cNvPr id="11" name="ลูกศรเชื่อมต่อแบบตรง 10"/>
        <xdr:cNvCxnSpPr/>
      </xdr:nvCxnSpPr>
      <xdr:spPr>
        <a:xfrm>
          <a:off x="4733967" y="36685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124559</xdr:rowOff>
    </xdr:from>
    <xdr:to>
      <xdr:col>10</xdr:col>
      <xdr:colOff>1524</xdr:colOff>
      <xdr:row>19</xdr:row>
      <xdr:rowOff>124559</xdr:rowOff>
    </xdr:to>
    <xdr:cxnSp macro="">
      <xdr:nvCxnSpPr>
        <xdr:cNvPr id="12" name="ลูกศรเชื่อมต่อแบบตรง 11"/>
        <xdr:cNvCxnSpPr/>
      </xdr:nvCxnSpPr>
      <xdr:spPr>
        <a:xfrm>
          <a:off x="4733925" y="4306034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19</xdr:row>
      <xdr:rowOff>115682</xdr:rowOff>
    </xdr:from>
    <xdr:to>
      <xdr:col>5</xdr:col>
      <xdr:colOff>659934</xdr:colOff>
      <xdr:row>19</xdr:row>
      <xdr:rowOff>115682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66917" y="42971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19</xdr:row>
      <xdr:rowOff>115682</xdr:rowOff>
    </xdr:from>
    <xdr:to>
      <xdr:col>5</xdr:col>
      <xdr:colOff>659934</xdr:colOff>
      <xdr:row>19</xdr:row>
      <xdr:rowOff>115682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66917" y="42971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5210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7</xdr:row>
      <xdr:rowOff>115682</xdr:rowOff>
    </xdr:from>
    <xdr:to>
      <xdr:col>5</xdr:col>
      <xdr:colOff>659934</xdr:colOff>
      <xdr:row>7</xdr:row>
      <xdr:rowOff>115682</xdr:rowOff>
    </xdr:to>
    <xdr:cxnSp macro="">
      <xdr:nvCxnSpPr>
        <xdr:cNvPr id="3" name="ลูกศรเชื่อมต่อแบบตรง 2"/>
        <xdr:cNvCxnSpPr/>
      </xdr:nvCxnSpPr>
      <xdr:spPr>
        <a:xfrm>
          <a:off x="16669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13</xdr:row>
      <xdr:rowOff>115682</xdr:rowOff>
    </xdr:from>
    <xdr:to>
      <xdr:col>5</xdr:col>
      <xdr:colOff>659934</xdr:colOff>
      <xdr:row>13</xdr:row>
      <xdr:rowOff>115682</xdr:rowOff>
    </xdr:to>
    <xdr:cxnSp macro="">
      <xdr:nvCxnSpPr>
        <xdr:cNvPr id="4" name="ลูกศรเชื่อมต่อแบบตรง 3"/>
        <xdr:cNvCxnSpPr/>
      </xdr:nvCxnSpPr>
      <xdr:spPr>
        <a:xfrm>
          <a:off x="1670580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204120</xdr:rowOff>
    </xdr:from>
    <xdr:to>
      <xdr:col>9</xdr:col>
      <xdr:colOff>1524</xdr:colOff>
      <xdr:row>13</xdr:row>
      <xdr:rowOff>204120</xdr:rowOff>
    </xdr:to>
    <xdr:cxnSp macro="">
      <xdr:nvCxnSpPr>
        <xdr:cNvPr id="5" name="ลูกศรเชื่อมต่อแบบตรง 4"/>
        <xdr:cNvCxnSpPr/>
      </xdr:nvCxnSpPr>
      <xdr:spPr>
        <a:xfrm>
          <a:off x="4067175" y="312829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</xdr:colOff>
      <xdr:row>10</xdr:row>
      <xdr:rowOff>115682</xdr:rowOff>
    </xdr:from>
    <xdr:to>
      <xdr:col>4</xdr:col>
      <xdr:colOff>659934</xdr:colOff>
      <xdr:row>10</xdr:row>
      <xdr:rowOff>115682</xdr:rowOff>
    </xdr:to>
    <xdr:cxnSp macro="">
      <xdr:nvCxnSpPr>
        <xdr:cNvPr id="6" name="ลูกศรเชื่อมต่อแบบตรง 5"/>
        <xdr:cNvCxnSpPr/>
      </xdr:nvCxnSpPr>
      <xdr:spPr>
        <a:xfrm>
          <a:off x="40672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7</xdr:row>
      <xdr:rowOff>115682</xdr:rowOff>
    </xdr:from>
    <xdr:to>
      <xdr:col>10</xdr:col>
      <xdr:colOff>659934</xdr:colOff>
      <xdr:row>7</xdr:row>
      <xdr:rowOff>115682</xdr:rowOff>
    </xdr:to>
    <xdr:cxnSp macro="">
      <xdr:nvCxnSpPr>
        <xdr:cNvPr id="8" name="ลูกศรเชื่อมต่อแบบตรง 7"/>
        <xdr:cNvCxnSpPr/>
      </xdr:nvCxnSpPr>
      <xdr:spPr>
        <a:xfrm>
          <a:off x="1666917" y="30398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16</xdr:row>
      <xdr:rowOff>108355</xdr:rowOff>
    </xdr:from>
    <xdr:to>
      <xdr:col>10</xdr:col>
      <xdr:colOff>659934</xdr:colOff>
      <xdr:row>16</xdr:row>
      <xdr:rowOff>108355</xdr:rowOff>
    </xdr:to>
    <xdr:cxnSp macro="">
      <xdr:nvCxnSpPr>
        <xdr:cNvPr id="9" name="ลูกศรเชื่อมต่อแบบตรง 8"/>
        <xdr:cNvCxnSpPr/>
      </xdr:nvCxnSpPr>
      <xdr:spPr>
        <a:xfrm>
          <a:off x="4740561" y="3705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</xdr:colOff>
      <xdr:row>16</xdr:row>
      <xdr:rowOff>108878</xdr:rowOff>
    </xdr:from>
    <xdr:to>
      <xdr:col>4</xdr:col>
      <xdr:colOff>1608</xdr:colOff>
      <xdr:row>16</xdr:row>
      <xdr:rowOff>108878</xdr:rowOff>
    </xdr:to>
    <xdr:cxnSp macro="">
      <xdr:nvCxnSpPr>
        <xdr:cNvPr id="10" name="ลูกศรเชื่อมต่อแบบตรง 9"/>
        <xdr:cNvCxnSpPr/>
      </xdr:nvCxnSpPr>
      <xdr:spPr>
        <a:xfrm>
          <a:off x="1000209" y="30330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</xdr:colOff>
      <xdr:row>16</xdr:row>
      <xdr:rowOff>108878</xdr:rowOff>
    </xdr:from>
    <xdr:to>
      <xdr:col>6</xdr:col>
      <xdr:colOff>1608</xdr:colOff>
      <xdr:row>16</xdr:row>
      <xdr:rowOff>108878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33709" y="30330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108878</xdr:rowOff>
    </xdr:from>
    <xdr:to>
      <xdr:col>7</xdr:col>
      <xdr:colOff>658368</xdr:colOff>
      <xdr:row>16</xdr:row>
      <xdr:rowOff>108878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67175" y="4290353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</xdr:colOff>
      <xdr:row>19</xdr:row>
      <xdr:rowOff>108878</xdr:rowOff>
    </xdr:from>
    <xdr:to>
      <xdr:col>4</xdr:col>
      <xdr:colOff>1608</xdr:colOff>
      <xdr:row>19</xdr:row>
      <xdr:rowOff>108878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03872" y="3706397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</xdr:colOff>
      <xdr:row>19</xdr:row>
      <xdr:rowOff>108878</xdr:rowOff>
    </xdr:from>
    <xdr:to>
      <xdr:col>6</xdr:col>
      <xdr:colOff>1608</xdr:colOff>
      <xdr:row>19</xdr:row>
      <xdr:rowOff>108878</xdr:rowOff>
    </xdr:to>
    <xdr:cxnSp macro="">
      <xdr:nvCxnSpPr>
        <xdr:cNvPr id="15" name="ลูกศรเชื่อมต่อแบบตรง 14"/>
        <xdr:cNvCxnSpPr/>
      </xdr:nvCxnSpPr>
      <xdr:spPr>
        <a:xfrm>
          <a:off x="2337372" y="3706397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108878</xdr:rowOff>
    </xdr:from>
    <xdr:to>
      <xdr:col>7</xdr:col>
      <xdr:colOff>658368</xdr:colOff>
      <xdr:row>19</xdr:row>
      <xdr:rowOff>108878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73769" y="3706397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</xdr:colOff>
      <xdr:row>13</xdr:row>
      <xdr:rowOff>108355</xdr:rowOff>
    </xdr:from>
    <xdr:to>
      <xdr:col>11</xdr:col>
      <xdr:colOff>0</xdr:colOff>
      <xdr:row>13</xdr:row>
      <xdr:rowOff>108355</xdr:rowOff>
    </xdr:to>
    <xdr:cxnSp macro="">
      <xdr:nvCxnSpPr>
        <xdr:cNvPr id="17" name="ลูกศรเชื่อมต่อแบบตรง 16"/>
        <xdr:cNvCxnSpPr/>
      </xdr:nvCxnSpPr>
      <xdr:spPr>
        <a:xfrm>
          <a:off x="5407311" y="3068432"/>
          <a:ext cx="133345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109905</xdr:rowOff>
    </xdr:from>
    <xdr:to>
      <xdr:col>10</xdr:col>
      <xdr:colOff>1524</xdr:colOff>
      <xdr:row>19</xdr:row>
      <xdr:rowOff>109905</xdr:rowOff>
    </xdr:to>
    <xdr:cxnSp macro="">
      <xdr:nvCxnSpPr>
        <xdr:cNvPr id="18" name="ลูกศรเชื่อมต่อแบบตรง 17"/>
        <xdr:cNvCxnSpPr/>
      </xdr:nvCxnSpPr>
      <xdr:spPr>
        <a:xfrm>
          <a:off x="4740519" y="4344867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475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42</xdr:colOff>
      <xdr:row>10</xdr:row>
      <xdr:rowOff>115682</xdr:rowOff>
    </xdr:from>
    <xdr:to>
      <xdr:col>9</xdr:col>
      <xdr:colOff>659934</xdr:colOff>
      <xdr:row>10</xdr:row>
      <xdr:rowOff>115682</xdr:rowOff>
    </xdr:to>
    <xdr:cxnSp macro="">
      <xdr:nvCxnSpPr>
        <xdr:cNvPr id="3" name="ลูกศรเชื่อมต่อแบบตรง 2"/>
        <xdr:cNvCxnSpPr/>
      </xdr:nvCxnSpPr>
      <xdr:spPr>
        <a:xfrm>
          <a:off x="40672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13</xdr:row>
      <xdr:rowOff>115682</xdr:rowOff>
    </xdr:from>
    <xdr:to>
      <xdr:col>5</xdr:col>
      <xdr:colOff>659934</xdr:colOff>
      <xdr:row>13</xdr:row>
      <xdr:rowOff>115682</xdr:rowOff>
    </xdr:to>
    <xdr:cxnSp macro="">
      <xdr:nvCxnSpPr>
        <xdr:cNvPr id="4" name="ลูกศรเชื่อมต่อแบบตรง 3"/>
        <xdr:cNvCxnSpPr/>
      </xdr:nvCxnSpPr>
      <xdr:spPr>
        <a:xfrm>
          <a:off x="1666917" y="30398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19</xdr:row>
      <xdr:rowOff>115682</xdr:rowOff>
    </xdr:from>
    <xdr:to>
      <xdr:col>10</xdr:col>
      <xdr:colOff>659934</xdr:colOff>
      <xdr:row>19</xdr:row>
      <xdr:rowOff>115682</xdr:rowOff>
    </xdr:to>
    <xdr:cxnSp macro="">
      <xdr:nvCxnSpPr>
        <xdr:cNvPr id="7" name="ลูกศรเชื่อมต่อแบบตรง 6"/>
        <xdr:cNvCxnSpPr/>
      </xdr:nvCxnSpPr>
      <xdr:spPr>
        <a:xfrm>
          <a:off x="4733967" y="42971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10</xdr:row>
      <xdr:rowOff>115682</xdr:rowOff>
    </xdr:from>
    <xdr:to>
      <xdr:col>5</xdr:col>
      <xdr:colOff>659934</xdr:colOff>
      <xdr:row>10</xdr:row>
      <xdr:rowOff>115682</xdr:rowOff>
    </xdr:to>
    <xdr:cxnSp macro="">
      <xdr:nvCxnSpPr>
        <xdr:cNvPr id="8" name="ลูกศรเชื่อมต่อแบบตรง 7"/>
        <xdr:cNvCxnSpPr/>
      </xdr:nvCxnSpPr>
      <xdr:spPr>
        <a:xfrm>
          <a:off x="16669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995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42</xdr:colOff>
      <xdr:row>7</xdr:row>
      <xdr:rowOff>115682</xdr:rowOff>
    </xdr:from>
    <xdr:to>
      <xdr:col>10</xdr:col>
      <xdr:colOff>659934</xdr:colOff>
      <xdr:row>7</xdr:row>
      <xdr:rowOff>115682</xdr:rowOff>
    </xdr:to>
    <xdr:cxnSp macro="">
      <xdr:nvCxnSpPr>
        <xdr:cNvPr id="3" name="ลูกศรเชื่อมต่อแบบตรง 2"/>
        <xdr:cNvCxnSpPr/>
      </xdr:nvCxnSpPr>
      <xdr:spPr>
        <a:xfrm>
          <a:off x="4733967" y="17825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16</xdr:row>
      <xdr:rowOff>115682</xdr:rowOff>
    </xdr:from>
    <xdr:to>
      <xdr:col>5</xdr:col>
      <xdr:colOff>659934</xdr:colOff>
      <xdr:row>16</xdr:row>
      <xdr:rowOff>115682</xdr:rowOff>
    </xdr:to>
    <xdr:cxnSp macro="">
      <xdr:nvCxnSpPr>
        <xdr:cNvPr id="4" name="ลูกศรเชื่อมต่อแบบตรง 3"/>
        <xdr:cNvCxnSpPr/>
      </xdr:nvCxnSpPr>
      <xdr:spPr>
        <a:xfrm>
          <a:off x="1666917" y="36685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16</xdr:row>
      <xdr:rowOff>115682</xdr:rowOff>
    </xdr:from>
    <xdr:to>
      <xdr:col>10</xdr:col>
      <xdr:colOff>659934</xdr:colOff>
      <xdr:row>16</xdr:row>
      <xdr:rowOff>115682</xdr:rowOff>
    </xdr:to>
    <xdr:cxnSp macro="">
      <xdr:nvCxnSpPr>
        <xdr:cNvPr id="5" name="ลูกศรเชื่อมต่อแบบตรง 4"/>
        <xdr:cNvCxnSpPr/>
      </xdr:nvCxnSpPr>
      <xdr:spPr>
        <a:xfrm>
          <a:off x="4733967" y="36685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647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7</xdr:row>
      <xdr:rowOff>115682</xdr:rowOff>
    </xdr:from>
    <xdr:to>
      <xdr:col>5</xdr:col>
      <xdr:colOff>659934</xdr:colOff>
      <xdr:row>7</xdr:row>
      <xdr:rowOff>115682</xdr:rowOff>
    </xdr:to>
    <xdr:cxnSp macro="">
      <xdr:nvCxnSpPr>
        <xdr:cNvPr id="3" name="ลูกศรเชื่อมต่อแบบตรง 2"/>
        <xdr:cNvCxnSpPr/>
      </xdr:nvCxnSpPr>
      <xdr:spPr>
        <a:xfrm>
          <a:off x="1666917" y="30398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7</xdr:row>
      <xdr:rowOff>115682</xdr:rowOff>
    </xdr:from>
    <xdr:to>
      <xdr:col>10</xdr:col>
      <xdr:colOff>659934</xdr:colOff>
      <xdr:row>7</xdr:row>
      <xdr:rowOff>115682</xdr:rowOff>
    </xdr:to>
    <xdr:cxnSp macro="">
      <xdr:nvCxnSpPr>
        <xdr:cNvPr id="4" name="ลูกศรเชื่อมต่อแบบตรง 3"/>
        <xdr:cNvCxnSpPr/>
      </xdr:nvCxnSpPr>
      <xdr:spPr>
        <a:xfrm>
          <a:off x="1666917" y="179616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</xdr:colOff>
      <xdr:row>10</xdr:row>
      <xdr:rowOff>108878</xdr:rowOff>
    </xdr:from>
    <xdr:to>
      <xdr:col>4</xdr:col>
      <xdr:colOff>1608</xdr:colOff>
      <xdr:row>10</xdr:row>
      <xdr:rowOff>108878</xdr:rowOff>
    </xdr:to>
    <xdr:cxnSp macro="">
      <xdr:nvCxnSpPr>
        <xdr:cNvPr id="5" name="ลูกศรเชื่อมต่อแบบตรง 4"/>
        <xdr:cNvCxnSpPr/>
      </xdr:nvCxnSpPr>
      <xdr:spPr>
        <a:xfrm>
          <a:off x="1000209" y="42903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</xdr:colOff>
      <xdr:row>10</xdr:row>
      <xdr:rowOff>108878</xdr:rowOff>
    </xdr:from>
    <xdr:to>
      <xdr:col>6</xdr:col>
      <xdr:colOff>1608</xdr:colOff>
      <xdr:row>10</xdr:row>
      <xdr:rowOff>108878</xdr:rowOff>
    </xdr:to>
    <xdr:cxnSp macro="">
      <xdr:nvCxnSpPr>
        <xdr:cNvPr id="6" name="ลูกศรเชื่อมต่อแบบตรง 5"/>
        <xdr:cNvCxnSpPr/>
      </xdr:nvCxnSpPr>
      <xdr:spPr>
        <a:xfrm>
          <a:off x="2333709" y="42903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108878</xdr:rowOff>
    </xdr:from>
    <xdr:to>
      <xdr:col>7</xdr:col>
      <xdr:colOff>658368</xdr:colOff>
      <xdr:row>10</xdr:row>
      <xdr:rowOff>108878</xdr:rowOff>
    </xdr:to>
    <xdr:cxnSp macro="">
      <xdr:nvCxnSpPr>
        <xdr:cNvPr id="7" name="ลูกศรเชื่อมต่อแบบตรง 6"/>
        <xdr:cNvCxnSpPr/>
      </xdr:nvCxnSpPr>
      <xdr:spPr>
        <a:xfrm>
          <a:off x="4067175" y="4290353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13</xdr:row>
      <xdr:rowOff>115682</xdr:rowOff>
    </xdr:from>
    <xdr:to>
      <xdr:col>5</xdr:col>
      <xdr:colOff>659934</xdr:colOff>
      <xdr:row>13</xdr:row>
      <xdr:rowOff>115682</xdr:rowOff>
    </xdr:to>
    <xdr:cxnSp macro="">
      <xdr:nvCxnSpPr>
        <xdr:cNvPr id="8" name="ลูกศรเชื่อมต่อแบบตรง 7"/>
        <xdr:cNvCxnSpPr/>
      </xdr:nvCxnSpPr>
      <xdr:spPr>
        <a:xfrm>
          <a:off x="1666917" y="36685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108878</xdr:rowOff>
    </xdr:from>
    <xdr:to>
      <xdr:col>9</xdr:col>
      <xdr:colOff>658368</xdr:colOff>
      <xdr:row>13</xdr:row>
      <xdr:rowOff>108878</xdr:rowOff>
    </xdr:to>
    <xdr:cxnSp macro="">
      <xdr:nvCxnSpPr>
        <xdr:cNvPr id="9" name="ลูกศรเชื่อมต่อแบบตรง 8"/>
        <xdr:cNvCxnSpPr/>
      </xdr:nvCxnSpPr>
      <xdr:spPr>
        <a:xfrm>
          <a:off x="4067175" y="4290353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204120</xdr:rowOff>
    </xdr:from>
    <xdr:to>
      <xdr:col>9</xdr:col>
      <xdr:colOff>1524</xdr:colOff>
      <xdr:row>13</xdr:row>
      <xdr:rowOff>204120</xdr:rowOff>
    </xdr:to>
    <xdr:cxnSp macro="">
      <xdr:nvCxnSpPr>
        <xdr:cNvPr id="10" name="ลูกศรเชื่อมต่อแบบตรง 9"/>
        <xdr:cNvCxnSpPr/>
      </xdr:nvCxnSpPr>
      <xdr:spPr>
        <a:xfrm>
          <a:off x="4067175" y="312829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16</xdr:row>
      <xdr:rowOff>115682</xdr:rowOff>
    </xdr:from>
    <xdr:to>
      <xdr:col>5</xdr:col>
      <xdr:colOff>659934</xdr:colOff>
      <xdr:row>16</xdr:row>
      <xdr:rowOff>115682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66917" y="179616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84</xdr:colOff>
      <xdr:row>19</xdr:row>
      <xdr:rowOff>108878</xdr:rowOff>
    </xdr:from>
    <xdr:to>
      <xdr:col>5</xdr:col>
      <xdr:colOff>1608</xdr:colOff>
      <xdr:row>19</xdr:row>
      <xdr:rowOff>108878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00209" y="30330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124559</xdr:rowOff>
    </xdr:from>
    <xdr:to>
      <xdr:col>10</xdr:col>
      <xdr:colOff>1524</xdr:colOff>
      <xdr:row>19</xdr:row>
      <xdr:rowOff>124559</xdr:rowOff>
    </xdr:to>
    <xdr:cxnSp macro="">
      <xdr:nvCxnSpPr>
        <xdr:cNvPr id="13" name="ลูกศรเชื่อมต่อแบบตรง 12"/>
        <xdr:cNvCxnSpPr/>
      </xdr:nvCxnSpPr>
      <xdr:spPr>
        <a:xfrm>
          <a:off x="6067425" y="3048734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357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16</xdr:row>
      <xdr:rowOff>115682</xdr:rowOff>
    </xdr:from>
    <xdr:to>
      <xdr:col>5</xdr:col>
      <xdr:colOff>659934</xdr:colOff>
      <xdr:row>16</xdr:row>
      <xdr:rowOff>115682</xdr:rowOff>
    </xdr:to>
    <xdr:cxnSp macro="">
      <xdr:nvCxnSpPr>
        <xdr:cNvPr id="16" name="ลูกศรเชื่อมต่อแบบตรง 15"/>
        <xdr:cNvCxnSpPr/>
      </xdr:nvCxnSpPr>
      <xdr:spPr>
        <a:xfrm>
          <a:off x="4733967" y="17825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16</xdr:row>
      <xdr:rowOff>115682</xdr:rowOff>
    </xdr:from>
    <xdr:to>
      <xdr:col>10</xdr:col>
      <xdr:colOff>659934</xdr:colOff>
      <xdr:row>16</xdr:row>
      <xdr:rowOff>115682</xdr:rowOff>
    </xdr:to>
    <xdr:cxnSp macro="">
      <xdr:nvCxnSpPr>
        <xdr:cNvPr id="17" name="ลูกศรเชื่อมต่อแบบตรง 16"/>
        <xdr:cNvCxnSpPr/>
      </xdr:nvCxnSpPr>
      <xdr:spPr>
        <a:xfrm>
          <a:off x="4733967" y="17825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19</xdr:row>
      <xdr:rowOff>115682</xdr:rowOff>
    </xdr:from>
    <xdr:to>
      <xdr:col>10</xdr:col>
      <xdr:colOff>659934</xdr:colOff>
      <xdr:row>19</xdr:row>
      <xdr:rowOff>115682</xdr:rowOff>
    </xdr:to>
    <xdr:cxnSp macro="">
      <xdr:nvCxnSpPr>
        <xdr:cNvPr id="19" name="ลูกศรเชื่อมต่อแบบตรง 18"/>
        <xdr:cNvCxnSpPr/>
      </xdr:nvCxnSpPr>
      <xdr:spPr>
        <a:xfrm>
          <a:off x="4735328" y="2428896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7</xdr:row>
      <xdr:rowOff>115682</xdr:rowOff>
    </xdr:from>
    <xdr:to>
      <xdr:col>10</xdr:col>
      <xdr:colOff>659934</xdr:colOff>
      <xdr:row>7</xdr:row>
      <xdr:rowOff>115682</xdr:rowOff>
    </xdr:to>
    <xdr:cxnSp macro="">
      <xdr:nvCxnSpPr>
        <xdr:cNvPr id="10" name="ลูกศรเชื่อมต่อแบบตรง 9"/>
        <xdr:cNvCxnSpPr/>
      </xdr:nvCxnSpPr>
      <xdr:spPr>
        <a:xfrm>
          <a:off x="4733967" y="17825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13</xdr:row>
      <xdr:rowOff>115682</xdr:rowOff>
    </xdr:from>
    <xdr:to>
      <xdr:col>5</xdr:col>
      <xdr:colOff>659934</xdr:colOff>
      <xdr:row>13</xdr:row>
      <xdr:rowOff>115682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66917" y="30398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124559</xdr:rowOff>
    </xdr:from>
    <xdr:to>
      <xdr:col>12</xdr:col>
      <xdr:colOff>1524</xdr:colOff>
      <xdr:row>13</xdr:row>
      <xdr:rowOff>124559</xdr:rowOff>
    </xdr:to>
    <xdr:cxnSp macro="">
      <xdr:nvCxnSpPr>
        <xdr:cNvPr id="13" name="ลูกศรเชื่อมต่อแบบตรง 12"/>
        <xdr:cNvCxnSpPr/>
      </xdr:nvCxnSpPr>
      <xdr:spPr>
        <a:xfrm>
          <a:off x="6067425" y="3048734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</xdr:colOff>
      <xdr:row>10</xdr:row>
      <xdr:rowOff>115682</xdr:rowOff>
    </xdr:from>
    <xdr:to>
      <xdr:col>9</xdr:col>
      <xdr:colOff>659934</xdr:colOff>
      <xdr:row>10</xdr:row>
      <xdr:rowOff>115682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672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204120</xdr:rowOff>
    </xdr:from>
    <xdr:to>
      <xdr:col>9</xdr:col>
      <xdr:colOff>1524</xdr:colOff>
      <xdr:row>13</xdr:row>
      <xdr:rowOff>204120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67175" y="312829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472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10</xdr:row>
      <xdr:rowOff>115682</xdr:rowOff>
    </xdr:from>
    <xdr:to>
      <xdr:col>5</xdr:col>
      <xdr:colOff>659934</xdr:colOff>
      <xdr:row>10</xdr:row>
      <xdr:rowOff>115682</xdr:rowOff>
    </xdr:to>
    <xdr:cxnSp macro="">
      <xdr:nvCxnSpPr>
        <xdr:cNvPr id="5" name="ลูกศรเชื่อมต่อแบบตรง 4"/>
        <xdr:cNvCxnSpPr/>
      </xdr:nvCxnSpPr>
      <xdr:spPr>
        <a:xfrm>
          <a:off x="16669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13</xdr:row>
      <xdr:rowOff>115682</xdr:rowOff>
    </xdr:from>
    <xdr:to>
      <xdr:col>5</xdr:col>
      <xdr:colOff>659934</xdr:colOff>
      <xdr:row>13</xdr:row>
      <xdr:rowOff>115682</xdr:rowOff>
    </xdr:to>
    <xdr:cxnSp macro="">
      <xdr:nvCxnSpPr>
        <xdr:cNvPr id="6" name="ลูกศรเชื่อมต่อแบบตรง 5"/>
        <xdr:cNvCxnSpPr/>
      </xdr:nvCxnSpPr>
      <xdr:spPr>
        <a:xfrm>
          <a:off x="1666917" y="30398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204120</xdr:rowOff>
    </xdr:from>
    <xdr:to>
      <xdr:col>9</xdr:col>
      <xdr:colOff>1524</xdr:colOff>
      <xdr:row>13</xdr:row>
      <xdr:rowOff>204120</xdr:rowOff>
    </xdr:to>
    <xdr:cxnSp macro="">
      <xdr:nvCxnSpPr>
        <xdr:cNvPr id="7" name="ลูกศรเชื่อมต่อแบบตรง 6"/>
        <xdr:cNvCxnSpPr/>
      </xdr:nvCxnSpPr>
      <xdr:spPr>
        <a:xfrm>
          <a:off x="4067175" y="312829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10</xdr:row>
      <xdr:rowOff>115682</xdr:rowOff>
    </xdr:from>
    <xdr:to>
      <xdr:col>10</xdr:col>
      <xdr:colOff>659934</xdr:colOff>
      <xdr:row>10</xdr:row>
      <xdr:rowOff>115682</xdr:rowOff>
    </xdr:to>
    <xdr:cxnSp macro="">
      <xdr:nvCxnSpPr>
        <xdr:cNvPr id="8" name="ลูกศรเชื่อมต่อแบบตรง 7"/>
        <xdr:cNvCxnSpPr/>
      </xdr:nvCxnSpPr>
      <xdr:spPr>
        <a:xfrm>
          <a:off x="473396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</xdr:colOff>
      <xdr:row>19</xdr:row>
      <xdr:rowOff>108878</xdr:rowOff>
    </xdr:from>
    <xdr:to>
      <xdr:col>4</xdr:col>
      <xdr:colOff>1608</xdr:colOff>
      <xdr:row>19</xdr:row>
      <xdr:rowOff>108878</xdr:rowOff>
    </xdr:to>
    <xdr:cxnSp macro="">
      <xdr:nvCxnSpPr>
        <xdr:cNvPr id="10" name="ลูกศรเชื่อมต่อแบบตรง 9"/>
        <xdr:cNvCxnSpPr/>
      </xdr:nvCxnSpPr>
      <xdr:spPr>
        <a:xfrm>
          <a:off x="1000209" y="42903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</xdr:colOff>
      <xdr:row>19</xdr:row>
      <xdr:rowOff>108878</xdr:rowOff>
    </xdr:from>
    <xdr:to>
      <xdr:col>6</xdr:col>
      <xdr:colOff>1608</xdr:colOff>
      <xdr:row>19</xdr:row>
      <xdr:rowOff>108878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33709" y="42903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108878</xdr:rowOff>
    </xdr:from>
    <xdr:to>
      <xdr:col>7</xdr:col>
      <xdr:colOff>658368</xdr:colOff>
      <xdr:row>19</xdr:row>
      <xdr:rowOff>108878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67175" y="4290353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84</xdr:colOff>
      <xdr:row>7</xdr:row>
      <xdr:rowOff>108878</xdr:rowOff>
    </xdr:from>
    <xdr:to>
      <xdr:col>9</xdr:col>
      <xdr:colOff>1608</xdr:colOff>
      <xdr:row>7</xdr:row>
      <xdr:rowOff>108878</xdr:rowOff>
    </xdr:to>
    <xdr:cxnSp macro="">
      <xdr:nvCxnSpPr>
        <xdr:cNvPr id="13" name="ลูกศรเชื่อมต่อแบบตรง 12"/>
        <xdr:cNvCxnSpPr/>
      </xdr:nvCxnSpPr>
      <xdr:spPr>
        <a:xfrm>
          <a:off x="1000209" y="1789360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84</xdr:colOff>
      <xdr:row>7</xdr:row>
      <xdr:rowOff>108878</xdr:rowOff>
    </xdr:from>
    <xdr:to>
      <xdr:col>11</xdr:col>
      <xdr:colOff>1608</xdr:colOff>
      <xdr:row>7</xdr:row>
      <xdr:rowOff>108878</xdr:rowOff>
    </xdr:to>
    <xdr:cxnSp macro="">
      <xdr:nvCxnSpPr>
        <xdr:cNvPr id="14" name="ลูกศรเชื่อมต่อแบบตรง 13"/>
        <xdr:cNvCxnSpPr/>
      </xdr:nvCxnSpPr>
      <xdr:spPr>
        <a:xfrm>
          <a:off x="2333709" y="1789360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16</xdr:row>
      <xdr:rowOff>115682</xdr:rowOff>
    </xdr:from>
    <xdr:to>
      <xdr:col>10</xdr:col>
      <xdr:colOff>659934</xdr:colOff>
      <xdr:row>16</xdr:row>
      <xdr:rowOff>115682</xdr:rowOff>
    </xdr:to>
    <xdr:cxnSp macro="">
      <xdr:nvCxnSpPr>
        <xdr:cNvPr id="15" name="ลูกศรเชื่อมต่อแบบตรง 14"/>
        <xdr:cNvCxnSpPr/>
      </xdr:nvCxnSpPr>
      <xdr:spPr>
        <a:xfrm>
          <a:off x="4735328" y="2428896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110951</xdr:rowOff>
    </xdr:from>
    <xdr:to>
      <xdr:col>10</xdr:col>
      <xdr:colOff>1524</xdr:colOff>
      <xdr:row>19</xdr:row>
      <xdr:rowOff>110951</xdr:rowOff>
    </xdr:to>
    <xdr:cxnSp macro="">
      <xdr:nvCxnSpPr>
        <xdr:cNvPr id="16" name="ลูกศรเชื่อมต่อแบบตรง 15"/>
        <xdr:cNvCxnSpPr/>
      </xdr:nvCxnSpPr>
      <xdr:spPr>
        <a:xfrm>
          <a:off x="4735286" y="4322362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5110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42</xdr:colOff>
      <xdr:row>16</xdr:row>
      <xdr:rowOff>115682</xdr:rowOff>
    </xdr:from>
    <xdr:to>
      <xdr:col>4</xdr:col>
      <xdr:colOff>659934</xdr:colOff>
      <xdr:row>16</xdr:row>
      <xdr:rowOff>115682</xdr:rowOff>
    </xdr:to>
    <xdr:cxnSp macro="">
      <xdr:nvCxnSpPr>
        <xdr:cNvPr id="6" name="ลูกศรเชื่อมต่อแบบตรง 5"/>
        <xdr:cNvCxnSpPr/>
      </xdr:nvCxnSpPr>
      <xdr:spPr>
        <a:xfrm>
          <a:off x="1000167" y="179616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</xdr:colOff>
      <xdr:row>19</xdr:row>
      <xdr:rowOff>115682</xdr:rowOff>
    </xdr:from>
    <xdr:to>
      <xdr:col>4</xdr:col>
      <xdr:colOff>659934</xdr:colOff>
      <xdr:row>19</xdr:row>
      <xdr:rowOff>115682</xdr:rowOff>
    </xdr:to>
    <xdr:cxnSp macro="">
      <xdr:nvCxnSpPr>
        <xdr:cNvPr id="7" name="ลูกศรเชื่อมต่อแบบตรง 6"/>
        <xdr:cNvCxnSpPr/>
      </xdr:nvCxnSpPr>
      <xdr:spPr>
        <a:xfrm>
          <a:off x="1000167" y="179616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</xdr:colOff>
      <xdr:row>10</xdr:row>
      <xdr:rowOff>115682</xdr:rowOff>
    </xdr:from>
    <xdr:to>
      <xdr:col>9</xdr:col>
      <xdr:colOff>659934</xdr:colOff>
      <xdr:row>10</xdr:row>
      <xdr:rowOff>115682</xdr:rowOff>
    </xdr:to>
    <xdr:cxnSp macro="">
      <xdr:nvCxnSpPr>
        <xdr:cNvPr id="8" name="ลูกศรเชื่อมต่อแบบตรง 7"/>
        <xdr:cNvCxnSpPr/>
      </xdr:nvCxnSpPr>
      <xdr:spPr>
        <a:xfrm>
          <a:off x="1000167" y="179616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</xdr:colOff>
      <xdr:row>16</xdr:row>
      <xdr:rowOff>115682</xdr:rowOff>
    </xdr:from>
    <xdr:to>
      <xdr:col>9</xdr:col>
      <xdr:colOff>659934</xdr:colOff>
      <xdr:row>16</xdr:row>
      <xdr:rowOff>115682</xdr:rowOff>
    </xdr:to>
    <xdr:cxnSp macro="">
      <xdr:nvCxnSpPr>
        <xdr:cNvPr id="9" name="ลูกศรเชื่อมต่อแบบตรง 8"/>
        <xdr:cNvCxnSpPr/>
      </xdr:nvCxnSpPr>
      <xdr:spPr>
        <a:xfrm>
          <a:off x="1000167" y="179616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</xdr:colOff>
      <xdr:row>7</xdr:row>
      <xdr:rowOff>108878</xdr:rowOff>
    </xdr:from>
    <xdr:to>
      <xdr:col>4</xdr:col>
      <xdr:colOff>1608</xdr:colOff>
      <xdr:row>7</xdr:row>
      <xdr:rowOff>108878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00209" y="17757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</xdr:colOff>
      <xdr:row>7</xdr:row>
      <xdr:rowOff>108878</xdr:rowOff>
    </xdr:from>
    <xdr:to>
      <xdr:col>6</xdr:col>
      <xdr:colOff>1608</xdr:colOff>
      <xdr:row>7</xdr:row>
      <xdr:rowOff>108878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2333709" y="17757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204120</xdr:rowOff>
    </xdr:from>
    <xdr:to>
      <xdr:col>9</xdr:col>
      <xdr:colOff>1524</xdr:colOff>
      <xdr:row>13</xdr:row>
      <xdr:rowOff>204120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67175" y="312829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</xdr:colOff>
      <xdr:row>7</xdr:row>
      <xdr:rowOff>115682</xdr:rowOff>
    </xdr:from>
    <xdr:to>
      <xdr:col>11</xdr:col>
      <xdr:colOff>659934</xdr:colOff>
      <xdr:row>7</xdr:row>
      <xdr:rowOff>115682</xdr:rowOff>
    </xdr:to>
    <xdr:cxnSp macro="">
      <xdr:nvCxnSpPr>
        <xdr:cNvPr id="18" name="ลูกศรเชื่อมต่อแบบตรง 17"/>
        <xdr:cNvCxnSpPr/>
      </xdr:nvCxnSpPr>
      <xdr:spPr>
        <a:xfrm>
          <a:off x="1003830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10</xdr:row>
      <xdr:rowOff>115682</xdr:rowOff>
    </xdr:from>
    <xdr:to>
      <xdr:col>5</xdr:col>
      <xdr:colOff>659934</xdr:colOff>
      <xdr:row>10</xdr:row>
      <xdr:rowOff>115682</xdr:rowOff>
    </xdr:to>
    <xdr:cxnSp macro="">
      <xdr:nvCxnSpPr>
        <xdr:cNvPr id="19" name="ลูกศรเชื่อมต่อแบบตรง 18"/>
        <xdr:cNvCxnSpPr/>
      </xdr:nvCxnSpPr>
      <xdr:spPr>
        <a:xfrm>
          <a:off x="16669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</xdr:colOff>
      <xdr:row>19</xdr:row>
      <xdr:rowOff>115682</xdr:rowOff>
    </xdr:from>
    <xdr:to>
      <xdr:col>9</xdr:col>
      <xdr:colOff>659934</xdr:colOff>
      <xdr:row>19</xdr:row>
      <xdr:rowOff>115682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73811" y="3713201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</xdr:colOff>
      <xdr:row>13</xdr:row>
      <xdr:rowOff>115682</xdr:rowOff>
    </xdr:from>
    <xdr:to>
      <xdr:col>4</xdr:col>
      <xdr:colOff>659934</xdr:colOff>
      <xdr:row>13</xdr:row>
      <xdr:rowOff>115682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03830" y="3713201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124559</xdr:rowOff>
    </xdr:from>
    <xdr:to>
      <xdr:col>12</xdr:col>
      <xdr:colOff>1524</xdr:colOff>
      <xdr:row>13</xdr:row>
      <xdr:rowOff>124559</xdr:rowOff>
    </xdr:to>
    <xdr:cxnSp macro="">
      <xdr:nvCxnSpPr>
        <xdr:cNvPr id="14" name="ลูกศรเชื่อมต่อแบบตรง 13"/>
        <xdr:cNvCxnSpPr/>
      </xdr:nvCxnSpPr>
      <xdr:spPr>
        <a:xfrm>
          <a:off x="6067425" y="3048734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5406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13</xdr:row>
      <xdr:rowOff>204120</xdr:rowOff>
    </xdr:from>
    <xdr:to>
      <xdr:col>9</xdr:col>
      <xdr:colOff>1524</xdr:colOff>
      <xdr:row>13</xdr:row>
      <xdr:rowOff>204120</xdr:rowOff>
    </xdr:to>
    <xdr:cxnSp macro="">
      <xdr:nvCxnSpPr>
        <xdr:cNvPr id="7" name="ลูกศรเชื่อมต่อแบบตรง 6"/>
        <xdr:cNvCxnSpPr/>
      </xdr:nvCxnSpPr>
      <xdr:spPr>
        <a:xfrm>
          <a:off x="4067175" y="312829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</xdr:colOff>
      <xdr:row>7</xdr:row>
      <xdr:rowOff>115682</xdr:rowOff>
    </xdr:from>
    <xdr:to>
      <xdr:col>3</xdr:col>
      <xdr:colOff>665293</xdr:colOff>
      <xdr:row>7</xdr:row>
      <xdr:rowOff>115682</xdr:rowOff>
    </xdr:to>
    <xdr:cxnSp macro="">
      <xdr:nvCxnSpPr>
        <xdr:cNvPr id="13" name="ลูกศรเชื่อมต่อแบบตรง 12"/>
        <xdr:cNvCxnSpPr/>
      </xdr:nvCxnSpPr>
      <xdr:spPr>
        <a:xfrm>
          <a:off x="1003831" y="1800874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108878</xdr:rowOff>
    </xdr:from>
    <xdr:to>
      <xdr:col>7</xdr:col>
      <xdr:colOff>658368</xdr:colOff>
      <xdr:row>7</xdr:row>
      <xdr:rowOff>108878</xdr:rowOff>
    </xdr:to>
    <xdr:cxnSp macro="">
      <xdr:nvCxnSpPr>
        <xdr:cNvPr id="5" name="ลูกศรเชื่อมต่อแบบตรง 4"/>
        <xdr:cNvCxnSpPr/>
      </xdr:nvCxnSpPr>
      <xdr:spPr>
        <a:xfrm>
          <a:off x="4067175" y="4290353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108878</xdr:rowOff>
    </xdr:from>
    <xdr:to>
      <xdr:col>7</xdr:col>
      <xdr:colOff>658368</xdr:colOff>
      <xdr:row>10</xdr:row>
      <xdr:rowOff>108878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68536" y="1789360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108878</xdr:rowOff>
    </xdr:from>
    <xdr:to>
      <xdr:col>9</xdr:col>
      <xdr:colOff>658368</xdr:colOff>
      <xdr:row>13</xdr:row>
      <xdr:rowOff>108878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68536" y="1789360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108878</xdr:rowOff>
    </xdr:from>
    <xdr:to>
      <xdr:col>7</xdr:col>
      <xdr:colOff>658368</xdr:colOff>
      <xdr:row>19</xdr:row>
      <xdr:rowOff>108878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68536" y="1789360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6350</xdr:colOff>
      <xdr:row>16</xdr:row>
      <xdr:rowOff>95250</xdr:rowOff>
    </xdr:from>
    <xdr:to>
      <xdr:col>10</xdr:col>
      <xdr:colOff>660050</xdr:colOff>
      <xdr:row>16</xdr:row>
      <xdr:rowOff>95250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743450" y="3657600"/>
          <a:ext cx="19872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</xdr:colOff>
      <xdr:row>7</xdr:row>
      <xdr:rowOff>115682</xdr:rowOff>
    </xdr:from>
    <xdr:to>
      <xdr:col>5</xdr:col>
      <xdr:colOff>665292</xdr:colOff>
      <xdr:row>7</xdr:row>
      <xdr:rowOff>115682</xdr:rowOff>
    </xdr:to>
    <xdr:cxnSp macro="">
      <xdr:nvCxnSpPr>
        <xdr:cNvPr id="16" name="ลูกศรเชื่อมต่อแบบตรง 15"/>
        <xdr:cNvCxnSpPr/>
      </xdr:nvCxnSpPr>
      <xdr:spPr>
        <a:xfrm>
          <a:off x="1670580" y="1800874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</xdr:colOff>
      <xdr:row>10</xdr:row>
      <xdr:rowOff>115682</xdr:rowOff>
    </xdr:from>
    <xdr:to>
      <xdr:col>3</xdr:col>
      <xdr:colOff>665293</xdr:colOff>
      <xdr:row>10</xdr:row>
      <xdr:rowOff>115682</xdr:rowOff>
    </xdr:to>
    <xdr:cxnSp macro="">
      <xdr:nvCxnSpPr>
        <xdr:cNvPr id="19" name="ลูกศรเชื่อมต่อแบบตรง 18"/>
        <xdr:cNvCxnSpPr/>
      </xdr:nvCxnSpPr>
      <xdr:spPr>
        <a:xfrm>
          <a:off x="1003343" y="1792082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</xdr:colOff>
      <xdr:row>10</xdr:row>
      <xdr:rowOff>115682</xdr:rowOff>
    </xdr:from>
    <xdr:to>
      <xdr:col>5</xdr:col>
      <xdr:colOff>665292</xdr:colOff>
      <xdr:row>10</xdr:row>
      <xdr:rowOff>115682</xdr:rowOff>
    </xdr:to>
    <xdr:cxnSp macro="">
      <xdr:nvCxnSpPr>
        <xdr:cNvPr id="20" name="ลูกศรเชื่อมต่อแบบตรง 19"/>
        <xdr:cNvCxnSpPr/>
      </xdr:nvCxnSpPr>
      <xdr:spPr>
        <a:xfrm>
          <a:off x="2336842" y="1792082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</xdr:colOff>
      <xdr:row>13</xdr:row>
      <xdr:rowOff>115682</xdr:rowOff>
    </xdr:from>
    <xdr:to>
      <xdr:col>3</xdr:col>
      <xdr:colOff>665293</xdr:colOff>
      <xdr:row>13</xdr:row>
      <xdr:rowOff>115682</xdr:rowOff>
    </xdr:to>
    <xdr:cxnSp macro="">
      <xdr:nvCxnSpPr>
        <xdr:cNvPr id="21" name="ลูกศรเชื่อมต่อแบบตรง 20"/>
        <xdr:cNvCxnSpPr/>
      </xdr:nvCxnSpPr>
      <xdr:spPr>
        <a:xfrm>
          <a:off x="1003343" y="1792082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</xdr:colOff>
      <xdr:row>13</xdr:row>
      <xdr:rowOff>115682</xdr:rowOff>
    </xdr:from>
    <xdr:to>
      <xdr:col>5</xdr:col>
      <xdr:colOff>665292</xdr:colOff>
      <xdr:row>13</xdr:row>
      <xdr:rowOff>115682</xdr:rowOff>
    </xdr:to>
    <xdr:cxnSp macro="">
      <xdr:nvCxnSpPr>
        <xdr:cNvPr id="22" name="ลูกศรเชื่อมต่อแบบตรง 21"/>
        <xdr:cNvCxnSpPr/>
      </xdr:nvCxnSpPr>
      <xdr:spPr>
        <a:xfrm>
          <a:off x="2336842" y="1792082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</xdr:colOff>
      <xdr:row>19</xdr:row>
      <xdr:rowOff>115682</xdr:rowOff>
    </xdr:from>
    <xdr:to>
      <xdr:col>3</xdr:col>
      <xdr:colOff>665293</xdr:colOff>
      <xdr:row>19</xdr:row>
      <xdr:rowOff>115682</xdr:rowOff>
    </xdr:to>
    <xdr:cxnSp macro="">
      <xdr:nvCxnSpPr>
        <xdr:cNvPr id="23" name="ลูกศรเชื่อมต่อแบบตรง 22"/>
        <xdr:cNvCxnSpPr/>
      </xdr:nvCxnSpPr>
      <xdr:spPr>
        <a:xfrm>
          <a:off x="1003343" y="2420732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</xdr:colOff>
      <xdr:row>19</xdr:row>
      <xdr:rowOff>115682</xdr:rowOff>
    </xdr:from>
    <xdr:to>
      <xdr:col>5</xdr:col>
      <xdr:colOff>665292</xdr:colOff>
      <xdr:row>19</xdr:row>
      <xdr:rowOff>115682</xdr:rowOff>
    </xdr:to>
    <xdr:cxnSp macro="">
      <xdr:nvCxnSpPr>
        <xdr:cNvPr id="24" name="ลูกศรเชื่อมต่อแบบตรง 23"/>
        <xdr:cNvCxnSpPr/>
      </xdr:nvCxnSpPr>
      <xdr:spPr>
        <a:xfrm>
          <a:off x="2336842" y="2420732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96178</xdr:rowOff>
    </xdr:from>
    <xdr:to>
      <xdr:col>7</xdr:col>
      <xdr:colOff>662400</xdr:colOff>
      <xdr:row>16</xdr:row>
      <xdr:rowOff>96178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70350" y="3658528"/>
          <a:ext cx="662400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</xdr:colOff>
      <xdr:row>16</xdr:row>
      <xdr:rowOff>107950</xdr:rowOff>
    </xdr:from>
    <xdr:to>
      <xdr:col>5</xdr:col>
      <xdr:colOff>664718</xdr:colOff>
      <xdr:row>16</xdr:row>
      <xdr:rowOff>107950</xdr:rowOff>
    </xdr:to>
    <xdr:cxnSp macro="">
      <xdr:nvCxnSpPr>
        <xdr:cNvPr id="18" name="ลูกศรเชื่อมต่อแบบตรง 17"/>
        <xdr:cNvCxnSpPr/>
      </xdr:nvCxnSpPr>
      <xdr:spPr>
        <a:xfrm>
          <a:off x="3009900" y="3670300"/>
          <a:ext cx="65836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105509</xdr:rowOff>
    </xdr:from>
    <xdr:to>
      <xdr:col>10</xdr:col>
      <xdr:colOff>1524</xdr:colOff>
      <xdr:row>19</xdr:row>
      <xdr:rowOff>105509</xdr:rowOff>
    </xdr:to>
    <xdr:cxnSp macro="">
      <xdr:nvCxnSpPr>
        <xdr:cNvPr id="25" name="ลูกศรเชื่อมต่อแบบตรง 24"/>
        <xdr:cNvCxnSpPr/>
      </xdr:nvCxnSpPr>
      <xdr:spPr>
        <a:xfrm>
          <a:off x="4737100" y="4296509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167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84</xdr:colOff>
      <xdr:row>7</xdr:row>
      <xdr:rowOff>108878</xdr:rowOff>
    </xdr:from>
    <xdr:to>
      <xdr:col>4</xdr:col>
      <xdr:colOff>1608</xdr:colOff>
      <xdr:row>7</xdr:row>
      <xdr:rowOff>108878</xdr:rowOff>
    </xdr:to>
    <xdr:cxnSp macro="">
      <xdr:nvCxnSpPr>
        <xdr:cNvPr id="5" name="ลูกศรเชื่อมต่อแบบตรง 4"/>
        <xdr:cNvCxnSpPr/>
      </xdr:nvCxnSpPr>
      <xdr:spPr>
        <a:xfrm>
          <a:off x="1000209" y="42903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</xdr:colOff>
      <xdr:row>7</xdr:row>
      <xdr:rowOff>108878</xdr:rowOff>
    </xdr:from>
    <xdr:to>
      <xdr:col>6</xdr:col>
      <xdr:colOff>1608</xdr:colOff>
      <xdr:row>7</xdr:row>
      <xdr:rowOff>108878</xdr:rowOff>
    </xdr:to>
    <xdr:cxnSp macro="">
      <xdr:nvCxnSpPr>
        <xdr:cNvPr id="6" name="ลูกศรเชื่อมต่อแบบตรง 5"/>
        <xdr:cNvCxnSpPr/>
      </xdr:nvCxnSpPr>
      <xdr:spPr>
        <a:xfrm>
          <a:off x="2333709" y="42903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108878</xdr:rowOff>
    </xdr:from>
    <xdr:to>
      <xdr:col>7</xdr:col>
      <xdr:colOff>658368</xdr:colOff>
      <xdr:row>7</xdr:row>
      <xdr:rowOff>108878</xdr:rowOff>
    </xdr:to>
    <xdr:cxnSp macro="">
      <xdr:nvCxnSpPr>
        <xdr:cNvPr id="7" name="ลูกศรเชื่อมต่อแบบตรง 6"/>
        <xdr:cNvCxnSpPr/>
      </xdr:nvCxnSpPr>
      <xdr:spPr>
        <a:xfrm>
          <a:off x="4067175" y="4290353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95250</xdr:rowOff>
    </xdr:from>
    <xdr:to>
      <xdr:col>11</xdr:col>
      <xdr:colOff>3048</xdr:colOff>
      <xdr:row>10</xdr:row>
      <xdr:rowOff>95250</xdr:rowOff>
    </xdr:to>
    <xdr:cxnSp macro="">
      <xdr:nvCxnSpPr>
        <xdr:cNvPr id="8" name="ลูกศรเชื่อมต่อแบบตรง 7"/>
        <xdr:cNvCxnSpPr/>
      </xdr:nvCxnSpPr>
      <xdr:spPr>
        <a:xfrm>
          <a:off x="1000125" y="1762125"/>
          <a:ext cx="267004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95250</xdr:rowOff>
    </xdr:from>
    <xdr:to>
      <xdr:col>6</xdr:col>
      <xdr:colOff>3048</xdr:colOff>
      <xdr:row>19</xdr:row>
      <xdr:rowOff>95250</xdr:rowOff>
    </xdr:to>
    <xdr:cxnSp macro="">
      <xdr:nvCxnSpPr>
        <xdr:cNvPr id="9" name="ลูกศรเชื่อมต่อแบบตรง 8"/>
        <xdr:cNvCxnSpPr/>
      </xdr:nvCxnSpPr>
      <xdr:spPr>
        <a:xfrm>
          <a:off x="4073769" y="2417885"/>
          <a:ext cx="267004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10</xdr:row>
      <xdr:rowOff>115682</xdr:rowOff>
    </xdr:from>
    <xdr:to>
      <xdr:col>5</xdr:col>
      <xdr:colOff>659934</xdr:colOff>
      <xdr:row>10</xdr:row>
      <xdr:rowOff>115682</xdr:rowOff>
    </xdr:to>
    <xdr:cxnSp macro="">
      <xdr:nvCxnSpPr>
        <xdr:cNvPr id="10" name="ลูกศรเชื่อมต่อแบบตรง 9"/>
        <xdr:cNvCxnSpPr/>
      </xdr:nvCxnSpPr>
      <xdr:spPr>
        <a:xfrm>
          <a:off x="16669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16</xdr:row>
      <xdr:rowOff>115682</xdr:rowOff>
    </xdr:from>
    <xdr:to>
      <xdr:col>5</xdr:col>
      <xdr:colOff>659934</xdr:colOff>
      <xdr:row>16</xdr:row>
      <xdr:rowOff>115682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70580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</xdr:colOff>
      <xdr:row>13</xdr:row>
      <xdr:rowOff>108878</xdr:rowOff>
    </xdr:from>
    <xdr:to>
      <xdr:col>4</xdr:col>
      <xdr:colOff>1608</xdr:colOff>
      <xdr:row>13</xdr:row>
      <xdr:rowOff>108878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03872" y="1794070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</xdr:colOff>
      <xdr:row>13</xdr:row>
      <xdr:rowOff>108878</xdr:rowOff>
    </xdr:from>
    <xdr:to>
      <xdr:col>6</xdr:col>
      <xdr:colOff>1608</xdr:colOff>
      <xdr:row>13</xdr:row>
      <xdr:rowOff>108878</xdr:rowOff>
    </xdr:to>
    <xdr:cxnSp macro="">
      <xdr:nvCxnSpPr>
        <xdr:cNvPr id="13" name="ลูกศรเชื่อมต่อแบบตรง 12"/>
        <xdr:cNvCxnSpPr/>
      </xdr:nvCxnSpPr>
      <xdr:spPr>
        <a:xfrm>
          <a:off x="2337372" y="1794070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108878</xdr:rowOff>
    </xdr:from>
    <xdr:to>
      <xdr:col>9</xdr:col>
      <xdr:colOff>658368</xdr:colOff>
      <xdr:row>13</xdr:row>
      <xdr:rowOff>108878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73769" y="1794070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204120</xdr:rowOff>
    </xdr:from>
    <xdr:to>
      <xdr:col>9</xdr:col>
      <xdr:colOff>1524</xdr:colOff>
      <xdr:row>13</xdr:row>
      <xdr:rowOff>204120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67175" y="312829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95251</xdr:rowOff>
    </xdr:from>
    <xdr:to>
      <xdr:col>10</xdr:col>
      <xdr:colOff>1524</xdr:colOff>
      <xdr:row>19</xdr:row>
      <xdr:rowOff>95251</xdr:rowOff>
    </xdr:to>
    <xdr:cxnSp macro="">
      <xdr:nvCxnSpPr>
        <xdr:cNvPr id="16" name="ลูกศรเชื่อมต่อแบบตรง 15"/>
        <xdr:cNvCxnSpPr/>
      </xdr:nvCxnSpPr>
      <xdr:spPr>
        <a:xfrm>
          <a:off x="4740519" y="433021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16</xdr:row>
      <xdr:rowOff>117233</xdr:rowOff>
    </xdr:from>
    <xdr:to>
      <xdr:col>9</xdr:col>
      <xdr:colOff>8851</xdr:colOff>
      <xdr:row>16</xdr:row>
      <xdr:rowOff>117233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81096" y="3714752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117233</xdr:rowOff>
    </xdr:from>
    <xdr:to>
      <xdr:col>11</xdr:col>
      <xdr:colOff>1524</xdr:colOff>
      <xdr:row>16</xdr:row>
      <xdr:rowOff>117233</xdr:rowOff>
    </xdr:to>
    <xdr:cxnSp macro="">
      <xdr:nvCxnSpPr>
        <xdr:cNvPr id="18" name="ลูกศรเชื่อมต่อแบบตรง 17"/>
        <xdr:cNvCxnSpPr/>
      </xdr:nvCxnSpPr>
      <xdr:spPr>
        <a:xfrm>
          <a:off x="5407269" y="3714752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739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7</xdr:row>
      <xdr:rowOff>115682</xdr:rowOff>
    </xdr:from>
    <xdr:to>
      <xdr:col>5</xdr:col>
      <xdr:colOff>659934</xdr:colOff>
      <xdr:row>7</xdr:row>
      <xdr:rowOff>115682</xdr:rowOff>
    </xdr:to>
    <xdr:cxnSp macro="">
      <xdr:nvCxnSpPr>
        <xdr:cNvPr id="3" name="ลูกศรเชื่อมต่อแบบตรง 2"/>
        <xdr:cNvCxnSpPr/>
      </xdr:nvCxnSpPr>
      <xdr:spPr>
        <a:xfrm>
          <a:off x="1666917" y="30398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7</xdr:row>
      <xdr:rowOff>115682</xdr:rowOff>
    </xdr:from>
    <xdr:to>
      <xdr:col>10</xdr:col>
      <xdr:colOff>659934</xdr:colOff>
      <xdr:row>7</xdr:row>
      <xdr:rowOff>115682</xdr:rowOff>
    </xdr:to>
    <xdr:cxnSp macro="">
      <xdr:nvCxnSpPr>
        <xdr:cNvPr id="4" name="ลูกศรเชื่อมต่อแบบตรง 3"/>
        <xdr:cNvCxnSpPr/>
      </xdr:nvCxnSpPr>
      <xdr:spPr>
        <a:xfrm>
          <a:off x="1670580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16</xdr:row>
      <xdr:rowOff>115682</xdr:rowOff>
    </xdr:from>
    <xdr:to>
      <xdr:col>10</xdr:col>
      <xdr:colOff>659934</xdr:colOff>
      <xdr:row>16</xdr:row>
      <xdr:rowOff>115682</xdr:rowOff>
    </xdr:to>
    <xdr:cxnSp macro="">
      <xdr:nvCxnSpPr>
        <xdr:cNvPr id="5" name="ลูกศรเชื่อมต่อแบบตรง 4"/>
        <xdr:cNvCxnSpPr/>
      </xdr:nvCxnSpPr>
      <xdr:spPr>
        <a:xfrm>
          <a:off x="4740561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</xdr:colOff>
      <xdr:row>10</xdr:row>
      <xdr:rowOff>115682</xdr:rowOff>
    </xdr:from>
    <xdr:to>
      <xdr:col>4</xdr:col>
      <xdr:colOff>659934</xdr:colOff>
      <xdr:row>10</xdr:row>
      <xdr:rowOff>115682</xdr:rowOff>
    </xdr:to>
    <xdr:cxnSp macro="">
      <xdr:nvCxnSpPr>
        <xdr:cNvPr id="6" name="ลูกศรเชื่อมต่อแบบตรง 5"/>
        <xdr:cNvCxnSpPr/>
      </xdr:nvCxnSpPr>
      <xdr:spPr>
        <a:xfrm>
          <a:off x="16669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</xdr:colOff>
      <xdr:row>10</xdr:row>
      <xdr:rowOff>115682</xdr:rowOff>
    </xdr:from>
    <xdr:to>
      <xdr:col>9</xdr:col>
      <xdr:colOff>659934</xdr:colOff>
      <xdr:row>10</xdr:row>
      <xdr:rowOff>115682</xdr:rowOff>
    </xdr:to>
    <xdr:cxnSp macro="">
      <xdr:nvCxnSpPr>
        <xdr:cNvPr id="7" name="ลูกศรเชื่อมต่อแบบตรง 6"/>
        <xdr:cNvCxnSpPr/>
      </xdr:nvCxnSpPr>
      <xdr:spPr>
        <a:xfrm>
          <a:off x="1003830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204120</xdr:rowOff>
    </xdr:from>
    <xdr:to>
      <xdr:col>9</xdr:col>
      <xdr:colOff>1524</xdr:colOff>
      <xdr:row>13</xdr:row>
      <xdr:rowOff>204120</xdr:rowOff>
    </xdr:to>
    <xdr:cxnSp macro="">
      <xdr:nvCxnSpPr>
        <xdr:cNvPr id="8" name="ลูกศรเชื่อมต่อแบบตรง 7"/>
        <xdr:cNvCxnSpPr/>
      </xdr:nvCxnSpPr>
      <xdr:spPr>
        <a:xfrm>
          <a:off x="4067175" y="312829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16</xdr:row>
      <xdr:rowOff>115682</xdr:rowOff>
    </xdr:from>
    <xdr:to>
      <xdr:col>5</xdr:col>
      <xdr:colOff>659934</xdr:colOff>
      <xdr:row>16</xdr:row>
      <xdr:rowOff>115682</xdr:rowOff>
    </xdr:to>
    <xdr:cxnSp macro="">
      <xdr:nvCxnSpPr>
        <xdr:cNvPr id="9" name="ลูกศรเชื่อมต่อแบบตรง 8"/>
        <xdr:cNvCxnSpPr/>
      </xdr:nvCxnSpPr>
      <xdr:spPr>
        <a:xfrm>
          <a:off x="1670580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</xdr:colOff>
      <xdr:row>19</xdr:row>
      <xdr:rowOff>108878</xdr:rowOff>
    </xdr:from>
    <xdr:to>
      <xdr:col>4</xdr:col>
      <xdr:colOff>1608</xdr:colOff>
      <xdr:row>19</xdr:row>
      <xdr:rowOff>108878</xdr:rowOff>
    </xdr:to>
    <xdr:cxnSp macro="">
      <xdr:nvCxnSpPr>
        <xdr:cNvPr id="10" name="ลูกศรเชื่อมต่อแบบตรง 9"/>
        <xdr:cNvCxnSpPr/>
      </xdr:nvCxnSpPr>
      <xdr:spPr>
        <a:xfrm>
          <a:off x="1000209" y="17757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</xdr:colOff>
      <xdr:row>19</xdr:row>
      <xdr:rowOff>108878</xdr:rowOff>
    </xdr:from>
    <xdr:to>
      <xdr:col>6</xdr:col>
      <xdr:colOff>1608</xdr:colOff>
      <xdr:row>19</xdr:row>
      <xdr:rowOff>108878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33709" y="17757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108878</xdr:rowOff>
    </xdr:from>
    <xdr:to>
      <xdr:col>7</xdr:col>
      <xdr:colOff>658368</xdr:colOff>
      <xdr:row>19</xdr:row>
      <xdr:rowOff>108878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67175" y="4290353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124559</xdr:rowOff>
    </xdr:from>
    <xdr:to>
      <xdr:col>12</xdr:col>
      <xdr:colOff>1524</xdr:colOff>
      <xdr:row>13</xdr:row>
      <xdr:rowOff>124559</xdr:rowOff>
    </xdr:to>
    <xdr:cxnSp macro="">
      <xdr:nvCxnSpPr>
        <xdr:cNvPr id="13" name="ลูกศรเชื่อมต่อแบบตรง 12"/>
        <xdr:cNvCxnSpPr/>
      </xdr:nvCxnSpPr>
      <xdr:spPr>
        <a:xfrm>
          <a:off x="6067425" y="3048734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926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7</xdr:row>
      <xdr:rowOff>115682</xdr:rowOff>
    </xdr:from>
    <xdr:to>
      <xdr:col>5</xdr:col>
      <xdr:colOff>659934</xdr:colOff>
      <xdr:row>7</xdr:row>
      <xdr:rowOff>115682</xdr:rowOff>
    </xdr:to>
    <xdr:cxnSp macro="">
      <xdr:nvCxnSpPr>
        <xdr:cNvPr id="3" name="ลูกศรเชื่อมต่อแบบตรง 2"/>
        <xdr:cNvCxnSpPr/>
      </xdr:nvCxnSpPr>
      <xdr:spPr>
        <a:xfrm>
          <a:off x="1666917" y="17825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7</xdr:row>
      <xdr:rowOff>115682</xdr:rowOff>
    </xdr:from>
    <xdr:to>
      <xdr:col>10</xdr:col>
      <xdr:colOff>659934</xdr:colOff>
      <xdr:row>7</xdr:row>
      <xdr:rowOff>115682</xdr:rowOff>
    </xdr:to>
    <xdr:cxnSp macro="">
      <xdr:nvCxnSpPr>
        <xdr:cNvPr id="4" name="ลูกศรเชื่อมต่อแบบตรง 3"/>
        <xdr:cNvCxnSpPr/>
      </xdr:nvCxnSpPr>
      <xdr:spPr>
        <a:xfrm>
          <a:off x="1670580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16</xdr:row>
      <xdr:rowOff>115682</xdr:rowOff>
    </xdr:from>
    <xdr:to>
      <xdr:col>10</xdr:col>
      <xdr:colOff>659934</xdr:colOff>
      <xdr:row>16</xdr:row>
      <xdr:rowOff>115682</xdr:rowOff>
    </xdr:to>
    <xdr:cxnSp macro="">
      <xdr:nvCxnSpPr>
        <xdr:cNvPr id="5" name="ลูกศรเชื่อมต่อแบบตรง 4"/>
        <xdr:cNvCxnSpPr/>
      </xdr:nvCxnSpPr>
      <xdr:spPr>
        <a:xfrm>
          <a:off x="4740561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10</xdr:row>
      <xdr:rowOff>115682</xdr:rowOff>
    </xdr:from>
    <xdr:to>
      <xdr:col>5</xdr:col>
      <xdr:colOff>659934</xdr:colOff>
      <xdr:row>10</xdr:row>
      <xdr:rowOff>115682</xdr:rowOff>
    </xdr:to>
    <xdr:cxnSp macro="">
      <xdr:nvCxnSpPr>
        <xdr:cNvPr id="6" name="ลูกศรเชื่อมต่อแบบตรง 5"/>
        <xdr:cNvCxnSpPr/>
      </xdr:nvCxnSpPr>
      <xdr:spPr>
        <a:xfrm>
          <a:off x="4740561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10</xdr:row>
      <xdr:rowOff>115682</xdr:rowOff>
    </xdr:from>
    <xdr:to>
      <xdr:col>10</xdr:col>
      <xdr:colOff>659934</xdr:colOff>
      <xdr:row>10</xdr:row>
      <xdr:rowOff>115682</xdr:rowOff>
    </xdr:to>
    <xdr:cxnSp macro="">
      <xdr:nvCxnSpPr>
        <xdr:cNvPr id="7" name="ลูกศรเชื่อมต่อแบบตรง 6"/>
        <xdr:cNvCxnSpPr/>
      </xdr:nvCxnSpPr>
      <xdr:spPr>
        <a:xfrm>
          <a:off x="1670580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13</xdr:row>
      <xdr:rowOff>115682</xdr:rowOff>
    </xdr:from>
    <xdr:to>
      <xdr:col>5</xdr:col>
      <xdr:colOff>659934</xdr:colOff>
      <xdr:row>13</xdr:row>
      <xdr:rowOff>115682</xdr:rowOff>
    </xdr:to>
    <xdr:cxnSp macro="">
      <xdr:nvCxnSpPr>
        <xdr:cNvPr id="8" name="ลูกศรเชื่อมต่อแบบตรง 7"/>
        <xdr:cNvCxnSpPr/>
      </xdr:nvCxnSpPr>
      <xdr:spPr>
        <a:xfrm>
          <a:off x="4740561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19</xdr:row>
      <xdr:rowOff>115682</xdr:rowOff>
    </xdr:from>
    <xdr:to>
      <xdr:col>5</xdr:col>
      <xdr:colOff>659934</xdr:colOff>
      <xdr:row>19</xdr:row>
      <xdr:rowOff>115682</xdr:rowOff>
    </xdr:to>
    <xdr:cxnSp macro="">
      <xdr:nvCxnSpPr>
        <xdr:cNvPr id="9" name="ลูกศรเชื่อมต่อแบบตรง 8"/>
        <xdr:cNvCxnSpPr/>
      </xdr:nvCxnSpPr>
      <xdr:spPr>
        <a:xfrm>
          <a:off x="1670580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204120</xdr:rowOff>
    </xdr:from>
    <xdr:to>
      <xdr:col>9</xdr:col>
      <xdr:colOff>1524</xdr:colOff>
      <xdr:row>13</xdr:row>
      <xdr:rowOff>204120</xdr:rowOff>
    </xdr:to>
    <xdr:cxnSp macro="">
      <xdr:nvCxnSpPr>
        <xdr:cNvPr id="10" name="ลูกศรเชื่อมต่อแบบตรง 9"/>
        <xdr:cNvCxnSpPr/>
      </xdr:nvCxnSpPr>
      <xdr:spPr>
        <a:xfrm>
          <a:off x="4067175" y="312829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124559</xdr:rowOff>
    </xdr:from>
    <xdr:to>
      <xdr:col>12</xdr:col>
      <xdr:colOff>1524</xdr:colOff>
      <xdr:row>13</xdr:row>
      <xdr:rowOff>124559</xdr:rowOff>
    </xdr:to>
    <xdr:cxnSp macro="">
      <xdr:nvCxnSpPr>
        <xdr:cNvPr id="11" name="ลูกศรเชื่อมต่อแบบตรง 10"/>
        <xdr:cNvCxnSpPr/>
      </xdr:nvCxnSpPr>
      <xdr:spPr>
        <a:xfrm>
          <a:off x="6067425" y="3048734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204120</xdr:rowOff>
    </xdr:from>
    <xdr:to>
      <xdr:col>9</xdr:col>
      <xdr:colOff>1524</xdr:colOff>
      <xdr:row>13</xdr:row>
      <xdr:rowOff>204120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67175" y="312829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A7" zoomScale="130" zoomScaleNormal="130" zoomScaleSheetLayoutView="145" workbookViewId="0">
      <selection activeCell="C10" sqref="C10:F12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06" s="7" customFormat="1" ht="21.95" customHeight="1" x14ac:dyDescent="0.5">
      <c r="A2" s="104" t="s">
        <v>64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06" s="15" customFormat="1" ht="21.95" customHeight="1" x14ac:dyDescent="0.5">
      <c r="A3" s="22"/>
      <c r="B3" s="8"/>
      <c r="C3" s="61" t="s">
        <v>1</v>
      </c>
      <c r="D3" s="107" t="s">
        <v>32</v>
      </c>
      <c r="E3" s="107"/>
      <c r="F3" s="62" t="s">
        <v>2</v>
      </c>
      <c r="G3" s="8" t="s">
        <v>51</v>
      </c>
      <c r="H3" s="61"/>
      <c r="I3" s="61"/>
      <c r="J3" s="61" t="s">
        <v>3</v>
      </c>
      <c r="K3" s="108" t="s">
        <v>21</v>
      </c>
      <c r="L3" s="108"/>
      <c r="M3" s="109"/>
    </row>
    <row r="4" spans="1:106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3">
        <v>4</v>
      </c>
      <c r="G6" s="5">
        <v>5</v>
      </c>
      <c r="H6" s="53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5"/>
      <c r="B7" s="110" t="s">
        <v>43</v>
      </c>
      <c r="C7" s="89"/>
      <c r="E7" s="89"/>
      <c r="G7" s="113" t="s">
        <v>60</v>
      </c>
      <c r="H7" s="78"/>
      <c r="I7" s="78"/>
      <c r="J7" s="77"/>
      <c r="K7" s="78"/>
      <c r="L7" s="69"/>
      <c r="M7" s="8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15</v>
      </c>
      <c r="B8" s="111"/>
      <c r="C8" s="96"/>
      <c r="E8" s="96"/>
      <c r="G8" s="114"/>
      <c r="H8" s="75"/>
      <c r="I8" s="79"/>
      <c r="J8" s="75"/>
      <c r="K8" s="79"/>
      <c r="L8" s="70"/>
      <c r="M8" s="8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11"/>
      <c r="C9" s="97"/>
      <c r="E9" s="97"/>
      <c r="G9" s="114"/>
      <c r="H9" s="76"/>
      <c r="I9" s="74"/>
      <c r="J9" s="74"/>
      <c r="K9" s="76"/>
      <c r="L9" s="80"/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11"/>
      <c r="C10" s="78" t="s">
        <v>81</v>
      </c>
      <c r="D10" s="69" t="s">
        <v>69</v>
      </c>
      <c r="E10" s="77" t="s">
        <v>79</v>
      </c>
      <c r="F10" s="78"/>
      <c r="G10" s="114"/>
      <c r="H10" s="78" t="s">
        <v>78</v>
      </c>
      <c r="I10" s="69" t="s">
        <v>72</v>
      </c>
      <c r="J10" s="77" t="s">
        <v>79</v>
      </c>
      <c r="K10" s="78"/>
      <c r="L10" s="69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16</v>
      </c>
      <c r="B11" s="111"/>
      <c r="C11" s="75" t="s">
        <v>70</v>
      </c>
      <c r="D11" s="70"/>
      <c r="E11" s="70"/>
      <c r="F11" s="79"/>
      <c r="G11" s="114"/>
      <c r="H11" s="75" t="s">
        <v>70</v>
      </c>
      <c r="I11" s="70"/>
      <c r="J11" s="70"/>
      <c r="K11" s="79"/>
      <c r="L11" s="70"/>
      <c r="M11" s="8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11"/>
      <c r="C12" s="76" t="s">
        <v>71</v>
      </c>
      <c r="D12" s="80">
        <v>4301</v>
      </c>
      <c r="E12" s="71"/>
      <c r="F12" s="74" t="s">
        <v>71</v>
      </c>
      <c r="G12" s="114"/>
      <c r="H12" s="76" t="s">
        <v>73</v>
      </c>
      <c r="I12" s="80">
        <v>4301</v>
      </c>
      <c r="J12" s="71"/>
      <c r="K12" s="74" t="s">
        <v>73</v>
      </c>
      <c r="L12" s="80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11"/>
      <c r="C13" s="78" t="s">
        <v>82</v>
      </c>
      <c r="D13" s="69" t="s">
        <v>74</v>
      </c>
      <c r="E13" s="77" t="s">
        <v>79</v>
      </c>
      <c r="F13" s="78"/>
      <c r="G13" s="115"/>
      <c r="H13" s="117" t="s">
        <v>48</v>
      </c>
      <c r="I13" s="118"/>
      <c r="J13" s="78" t="s">
        <v>78</v>
      </c>
      <c r="K13" s="78" t="s">
        <v>185</v>
      </c>
      <c r="L13" s="78"/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17</v>
      </c>
      <c r="B14" s="111"/>
      <c r="C14" s="75" t="s">
        <v>70</v>
      </c>
      <c r="D14" s="70"/>
      <c r="E14" s="70"/>
      <c r="F14" s="79"/>
      <c r="G14" s="115"/>
      <c r="H14" s="119" t="s">
        <v>85</v>
      </c>
      <c r="I14" s="120"/>
      <c r="J14" s="72">
        <v>4301</v>
      </c>
      <c r="K14" s="79"/>
      <c r="L14" s="70"/>
      <c r="M14" s="82"/>
    </row>
    <row r="15" spans="1:106" ht="16.5" customHeight="1" thickBot="1" x14ac:dyDescent="0.55000000000000004">
      <c r="A15" s="3"/>
      <c r="B15" s="111"/>
      <c r="C15" s="76" t="s">
        <v>75</v>
      </c>
      <c r="D15" s="80">
        <v>4301</v>
      </c>
      <c r="E15" s="71"/>
      <c r="F15" s="74" t="s">
        <v>75</v>
      </c>
      <c r="G15" s="115"/>
      <c r="H15" s="84" t="s">
        <v>84</v>
      </c>
      <c r="I15" s="56" t="s">
        <v>83</v>
      </c>
      <c r="J15" s="80" t="s">
        <v>77</v>
      </c>
      <c r="K15" s="74"/>
      <c r="L15" s="80"/>
      <c r="M15" s="83"/>
    </row>
    <row r="16" spans="1:106" ht="16.5" customHeight="1" x14ac:dyDescent="0.5">
      <c r="A16" s="4"/>
      <c r="B16" s="111"/>
      <c r="C16" s="78" t="s">
        <v>78</v>
      </c>
      <c r="D16" s="69" t="s">
        <v>72</v>
      </c>
      <c r="E16" s="77" t="s">
        <v>79</v>
      </c>
      <c r="F16" s="78"/>
      <c r="G16" s="114"/>
      <c r="H16" s="77"/>
      <c r="I16" s="78"/>
      <c r="J16" s="77"/>
      <c r="K16" s="78"/>
      <c r="L16" s="78"/>
      <c r="M16" s="7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18</v>
      </c>
      <c r="B17" s="111"/>
      <c r="C17" s="75" t="s">
        <v>70</v>
      </c>
      <c r="D17" s="70"/>
      <c r="E17" s="70"/>
      <c r="F17" s="79"/>
      <c r="G17" s="114"/>
      <c r="H17" s="75"/>
      <c r="I17" s="79"/>
      <c r="J17" s="75"/>
      <c r="K17" s="79"/>
      <c r="L17" s="70"/>
      <c r="M17" s="7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11"/>
      <c r="C18" s="76" t="s">
        <v>76</v>
      </c>
      <c r="D18" s="80">
        <v>4301</v>
      </c>
      <c r="E18" s="71"/>
      <c r="F18" s="74" t="s">
        <v>76</v>
      </c>
      <c r="G18" s="114"/>
      <c r="H18" s="74"/>
      <c r="I18" s="76"/>
      <c r="J18" s="74"/>
      <c r="K18" s="76"/>
      <c r="L18" s="74"/>
      <c r="M18" s="7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11"/>
      <c r="C19" s="77" t="s">
        <v>72</v>
      </c>
      <c r="D19" s="78" t="s">
        <v>80</v>
      </c>
      <c r="E19" s="77" t="s">
        <v>72</v>
      </c>
      <c r="F19" s="78" t="s">
        <v>79</v>
      </c>
      <c r="G19" s="114"/>
      <c r="H19" s="77"/>
      <c r="I19" s="78"/>
      <c r="J19" s="78"/>
      <c r="K19" s="69"/>
      <c r="L19" s="69"/>
      <c r="M19" s="8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19</v>
      </c>
      <c r="B20" s="111"/>
      <c r="C20" s="75"/>
      <c r="D20" s="79"/>
      <c r="E20" s="75"/>
      <c r="F20" s="79"/>
      <c r="G20" s="114"/>
      <c r="H20" s="75"/>
      <c r="I20" s="79"/>
      <c r="J20" s="79"/>
      <c r="K20" s="70"/>
      <c r="L20" s="70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12"/>
      <c r="C21" s="74" t="s">
        <v>70</v>
      </c>
      <c r="D21" s="76" t="s">
        <v>86</v>
      </c>
      <c r="E21" s="74" t="s">
        <v>70</v>
      </c>
      <c r="F21" s="76"/>
      <c r="G21" s="116"/>
      <c r="H21" s="76" t="s">
        <v>86</v>
      </c>
      <c r="I21" s="80"/>
      <c r="J21" s="74"/>
      <c r="K21" s="80"/>
      <c r="L21" s="80"/>
      <c r="M21" s="8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101" t="s">
        <v>44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3"/>
    </row>
    <row r="23" spans="1:106" s="13" customFormat="1" ht="23.25" customHeight="1" x14ac:dyDescent="0.5">
      <c r="A23" s="104" t="s">
        <v>186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6"/>
    </row>
    <row r="24" spans="1:106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24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v>12</v>
      </c>
      <c r="M24" s="57" t="s">
        <v>24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19"/>
      <c r="B25" s="10"/>
      <c r="C25" s="10"/>
      <c r="D25" s="15" t="s">
        <v>36</v>
      </c>
      <c r="E25" s="10"/>
      <c r="F25" s="20">
        <v>0</v>
      </c>
      <c r="G25" s="15" t="s">
        <v>24</v>
      </c>
      <c r="H25" s="10"/>
      <c r="I25" s="10"/>
      <c r="J25" s="15" t="s">
        <v>36</v>
      </c>
      <c r="K25" s="10"/>
      <c r="L25" s="59">
        <v>0</v>
      </c>
      <c r="M25" s="57" t="s">
        <v>24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24</v>
      </c>
      <c r="G26" s="15" t="s">
        <v>24</v>
      </c>
      <c r="H26" s="10"/>
      <c r="I26" s="10"/>
      <c r="J26" s="15" t="s">
        <v>20</v>
      </c>
      <c r="K26" s="10"/>
      <c r="L26" s="45">
        <f>SUM(L24:L25)</f>
        <v>12</v>
      </c>
      <c r="M26" s="57" t="s">
        <v>24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1:M1"/>
    <mergeCell ref="A2:M2"/>
    <mergeCell ref="D3:E3"/>
    <mergeCell ref="K3:M3"/>
    <mergeCell ref="A23:M23"/>
    <mergeCell ref="B7:B21"/>
    <mergeCell ref="G7:G21"/>
    <mergeCell ref="A22:M22"/>
    <mergeCell ref="H13:I13"/>
    <mergeCell ref="H14:I14"/>
  </mergeCells>
  <phoneticPr fontId="12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V59"/>
  <sheetViews>
    <sheetView tabSelected="1" zoomScale="110" zoomScaleNormal="110" zoomScaleSheetLayoutView="145" workbookViewId="0">
      <selection activeCell="Q8" sqref="Q8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0" s="7" customFormat="1" ht="21.95" customHeight="1" x14ac:dyDescent="0.5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00" s="7" customFormat="1" ht="21.95" customHeight="1" x14ac:dyDescent="0.5">
      <c r="A2" s="104" t="s">
        <v>65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00" s="15" customFormat="1" ht="21.95" customHeight="1" x14ac:dyDescent="0.5">
      <c r="A3" s="22"/>
      <c r="B3" s="8"/>
      <c r="C3" s="62" t="s">
        <v>30</v>
      </c>
      <c r="D3" s="135" t="s">
        <v>59</v>
      </c>
      <c r="E3" s="135"/>
      <c r="F3" s="135"/>
      <c r="G3" s="62" t="s">
        <v>2</v>
      </c>
      <c r="H3" s="132" t="s">
        <v>175</v>
      </c>
      <c r="I3" s="132"/>
      <c r="J3" s="132"/>
      <c r="K3" s="61" t="s">
        <v>3</v>
      </c>
      <c r="L3" s="132" t="s">
        <v>174</v>
      </c>
      <c r="M3" s="133"/>
    </row>
    <row r="4" spans="1:100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</row>
    <row r="5" spans="1:100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</row>
    <row r="6" spans="1:100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">
        <v>4</v>
      </c>
      <c r="G6" s="5">
        <v>5</v>
      </c>
      <c r="H6" s="53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</row>
    <row r="7" spans="1:100" ht="16.5" customHeight="1" x14ac:dyDescent="0.5">
      <c r="A7" s="55"/>
      <c r="B7" s="110" t="s">
        <v>43</v>
      </c>
      <c r="C7" s="78" t="s">
        <v>112</v>
      </c>
      <c r="D7" s="69" t="s">
        <v>113</v>
      </c>
      <c r="E7" s="77" t="s">
        <v>79</v>
      </c>
      <c r="F7" s="78"/>
      <c r="G7" s="113" t="s">
        <v>60</v>
      </c>
      <c r="H7" s="78"/>
      <c r="I7" s="69" t="s">
        <v>182</v>
      </c>
      <c r="J7" s="77" t="s">
        <v>80</v>
      </c>
      <c r="K7" s="78"/>
      <c r="L7" s="69"/>
      <c r="M7" s="8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</row>
    <row r="8" spans="1:100" ht="16.5" customHeight="1" x14ac:dyDescent="0.5">
      <c r="A8" s="2" t="s">
        <v>15</v>
      </c>
      <c r="B8" s="111"/>
      <c r="C8" s="93">
        <v>4301</v>
      </c>
      <c r="D8" s="70"/>
      <c r="E8" s="70"/>
      <c r="F8" s="79"/>
      <c r="G8" s="114"/>
      <c r="H8" s="75"/>
      <c r="I8" s="70"/>
      <c r="J8" s="70"/>
      <c r="K8" s="79"/>
      <c r="L8" s="70"/>
      <c r="M8" s="8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</row>
    <row r="9" spans="1:100" ht="16.5" customHeight="1" x14ac:dyDescent="0.5">
      <c r="A9" s="3"/>
      <c r="B9" s="111"/>
      <c r="C9" s="76" t="s">
        <v>71</v>
      </c>
      <c r="D9" s="80">
        <v>4301</v>
      </c>
      <c r="E9" s="71"/>
      <c r="F9" s="74" t="s">
        <v>71</v>
      </c>
      <c r="G9" s="114"/>
      <c r="H9" s="76"/>
      <c r="I9" s="80">
        <v>4301</v>
      </c>
      <c r="J9" s="71"/>
      <c r="K9" s="74" t="s">
        <v>105</v>
      </c>
      <c r="L9" s="80"/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</row>
    <row r="10" spans="1:100" ht="16.5" customHeight="1" x14ac:dyDescent="0.5">
      <c r="A10" s="4"/>
      <c r="B10" s="111"/>
      <c r="C10" s="78" t="s">
        <v>115</v>
      </c>
      <c r="D10" s="69" t="s">
        <v>116</v>
      </c>
      <c r="E10" s="77" t="s">
        <v>79</v>
      </c>
      <c r="F10" s="78"/>
      <c r="G10" s="114"/>
      <c r="H10" s="78" t="s">
        <v>112</v>
      </c>
      <c r="I10" s="69" t="s">
        <v>113</v>
      </c>
      <c r="J10" s="77" t="s">
        <v>79</v>
      </c>
      <c r="K10" s="78"/>
      <c r="L10" s="69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</row>
    <row r="11" spans="1:100" ht="16.5" customHeight="1" x14ac:dyDescent="0.5">
      <c r="A11" s="2" t="s">
        <v>16</v>
      </c>
      <c r="B11" s="111"/>
      <c r="C11" s="70" t="s">
        <v>96</v>
      </c>
      <c r="D11" s="70"/>
      <c r="E11" s="70"/>
      <c r="F11" s="79"/>
      <c r="G11" s="114"/>
      <c r="H11" s="93">
        <v>4306</v>
      </c>
      <c r="I11" s="70"/>
      <c r="J11" s="70"/>
      <c r="K11" s="79"/>
      <c r="L11" s="70"/>
      <c r="M11" s="8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</row>
    <row r="12" spans="1:100" ht="16.5" customHeight="1" thickBot="1" x14ac:dyDescent="0.55000000000000004">
      <c r="A12" s="3"/>
      <c r="B12" s="111"/>
      <c r="C12" s="76" t="s">
        <v>180</v>
      </c>
      <c r="D12" s="80" t="s">
        <v>96</v>
      </c>
      <c r="E12" s="71"/>
      <c r="F12" s="74" t="s">
        <v>180</v>
      </c>
      <c r="G12" s="114"/>
      <c r="H12" s="76" t="s">
        <v>162</v>
      </c>
      <c r="I12" s="80">
        <v>4306</v>
      </c>
      <c r="J12" s="71"/>
      <c r="K12" s="74" t="s">
        <v>162</v>
      </c>
      <c r="L12" s="80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</row>
    <row r="13" spans="1:100" ht="16.5" customHeight="1" x14ac:dyDescent="0.5">
      <c r="A13" s="4"/>
      <c r="B13" s="111"/>
      <c r="C13" s="78" t="s">
        <v>112</v>
      </c>
      <c r="D13" s="69" t="s">
        <v>113</v>
      </c>
      <c r="E13" s="77" t="s">
        <v>79</v>
      </c>
      <c r="F13" s="78"/>
      <c r="G13" s="115"/>
      <c r="H13" s="117" t="s">
        <v>48</v>
      </c>
      <c r="I13" s="118"/>
      <c r="J13" s="72"/>
      <c r="K13" s="78"/>
      <c r="L13" s="78"/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</row>
    <row r="14" spans="1:100" ht="16.5" customHeight="1" x14ac:dyDescent="0.5">
      <c r="A14" s="2" t="s">
        <v>17</v>
      </c>
      <c r="B14" s="111"/>
      <c r="C14" s="93">
        <v>4308</v>
      </c>
      <c r="D14" s="70"/>
      <c r="E14" s="70"/>
      <c r="F14" s="79"/>
      <c r="G14" s="115"/>
      <c r="H14" s="136"/>
      <c r="I14" s="137"/>
      <c r="J14" s="73"/>
      <c r="K14" s="79"/>
      <c r="L14" s="70"/>
      <c r="M14" s="82"/>
    </row>
    <row r="15" spans="1:100" ht="16.5" customHeight="1" thickBot="1" x14ac:dyDescent="0.55000000000000004">
      <c r="A15" s="3"/>
      <c r="B15" s="111"/>
      <c r="C15" s="76" t="s">
        <v>163</v>
      </c>
      <c r="D15" s="74" t="s">
        <v>149</v>
      </c>
      <c r="E15" s="71"/>
      <c r="F15" s="74" t="s">
        <v>163</v>
      </c>
      <c r="G15" s="115"/>
      <c r="H15" s="138"/>
      <c r="I15" s="139"/>
      <c r="J15" s="80"/>
      <c r="K15" s="74"/>
      <c r="L15" s="80"/>
      <c r="M15" s="83"/>
    </row>
    <row r="16" spans="1:100" ht="16.5" customHeight="1" x14ac:dyDescent="0.5">
      <c r="A16" s="4"/>
      <c r="B16" s="111"/>
      <c r="C16" s="78" t="s">
        <v>179</v>
      </c>
      <c r="D16" s="69" t="s">
        <v>181</v>
      </c>
      <c r="E16" s="77" t="s">
        <v>79</v>
      </c>
      <c r="F16" s="78"/>
      <c r="G16" s="114"/>
      <c r="H16" s="78" t="s">
        <v>112</v>
      </c>
      <c r="I16" s="69" t="s">
        <v>113</v>
      </c>
      <c r="J16" s="77" t="s">
        <v>79</v>
      </c>
      <c r="K16" s="78"/>
      <c r="L16" s="78"/>
      <c r="M16" s="7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</row>
    <row r="17" spans="1:100" ht="16.5" customHeight="1" x14ac:dyDescent="0.5">
      <c r="A17" s="2" t="s">
        <v>18</v>
      </c>
      <c r="B17" s="111"/>
      <c r="C17" s="93">
        <v>4307</v>
      </c>
      <c r="D17" s="70"/>
      <c r="E17" s="70"/>
      <c r="F17" s="79"/>
      <c r="G17" s="114"/>
      <c r="H17" s="75" t="s">
        <v>120</v>
      </c>
      <c r="I17" s="70"/>
      <c r="J17" s="70"/>
      <c r="K17" s="79"/>
      <c r="L17" s="70"/>
      <c r="M17" s="7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</row>
    <row r="18" spans="1:100" ht="16.5" customHeight="1" x14ac:dyDescent="0.5">
      <c r="A18" s="3"/>
      <c r="B18" s="111"/>
      <c r="C18" s="76" t="s">
        <v>164</v>
      </c>
      <c r="D18" s="80">
        <v>4307</v>
      </c>
      <c r="E18" s="71"/>
      <c r="F18" s="74" t="s">
        <v>164</v>
      </c>
      <c r="G18" s="114"/>
      <c r="H18" s="74" t="s">
        <v>199</v>
      </c>
      <c r="I18" s="74" t="s">
        <v>120</v>
      </c>
      <c r="J18" s="71"/>
      <c r="K18" s="74" t="s">
        <v>199</v>
      </c>
      <c r="L18" s="74"/>
      <c r="M18" s="7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</row>
    <row r="19" spans="1:100" ht="16.5" customHeight="1" x14ac:dyDescent="0.5">
      <c r="A19" s="4"/>
      <c r="B19" s="111"/>
      <c r="C19" s="78" t="s">
        <v>112</v>
      </c>
      <c r="D19" s="69" t="s">
        <v>113</v>
      </c>
      <c r="E19" s="77" t="s">
        <v>79</v>
      </c>
      <c r="F19" s="78"/>
      <c r="G19" s="114"/>
      <c r="H19" s="72"/>
      <c r="I19" s="78" t="s">
        <v>185</v>
      </c>
      <c r="J19" s="78"/>
      <c r="K19" s="69"/>
      <c r="L19" s="69"/>
      <c r="M19" s="8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</row>
    <row r="20" spans="1:100" ht="16.5" customHeight="1" x14ac:dyDescent="0.5">
      <c r="A20" s="2" t="s">
        <v>19</v>
      </c>
      <c r="B20" s="111"/>
      <c r="C20" s="93">
        <v>4306</v>
      </c>
      <c r="D20" s="70"/>
      <c r="E20" s="70"/>
      <c r="F20" s="79"/>
      <c r="G20" s="114"/>
      <c r="H20" s="73"/>
      <c r="I20" s="79"/>
      <c r="J20" s="70"/>
      <c r="K20" s="70"/>
      <c r="L20" s="70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</row>
    <row r="21" spans="1:100" ht="17.25" customHeight="1" x14ac:dyDescent="0.5">
      <c r="A21" s="3"/>
      <c r="B21" s="112"/>
      <c r="C21" s="76" t="s">
        <v>131</v>
      </c>
      <c r="D21" s="80">
        <v>4306</v>
      </c>
      <c r="E21" s="71"/>
      <c r="F21" s="74" t="s">
        <v>131</v>
      </c>
      <c r="G21" s="116"/>
      <c r="H21" s="74"/>
      <c r="I21" s="74"/>
      <c r="J21" s="80"/>
      <c r="K21" s="80"/>
      <c r="L21" s="80"/>
      <c r="M21" s="8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</row>
    <row r="22" spans="1:100" s="13" customFormat="1" ht="24.75" customHeight="1" x14ac:dyDescent="0.5">
      <c r="A22" s="101" t="s">
        <v>62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3"/>
    </row>
    <row r="23" spans="1:100" s="13" customFormat="1" ht="23.25" customHeight="1" x14ac:dyDescent="0.5">
      <c r="A23" s="104" t="s">
        <v>197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6"/>
    </row>
    <row r="24" spans="1:100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24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f>(F24*12)/F26</f>
        <v>9.2903225806451619</v>
      </c>
      <c r="M24" s="57" t="s">
        <v>24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</row>
    <row r="25" spans="1:100" ht="18.95" customHeight="1" x14ac:dyDescent="0.5">
      <c r="A25" s="19"/>
      <c r="B25" s="10"/>
      <c r="C25" s="10"/>
      <c r="D25" s="15" t="s">
        <v>36</v>
      </c>
      <c r="E25" s="10"/>
      <c r="F25" s="20">
        <v>7</v>
      </c>
      <c r="G25" s="15" t="s">
        <v>24</v>
      </c>
      <c r="H25" s="10"/>
      <c r="I25" s="10"/>
      <c r="J25" s="15" t="s">
        <v>36</v>
      </c>
      <c r="K25" s="10"/>
      <c r="L25" s="59">
        <v>2</v>
      </c>
      <c r="M25" s="57" t="s">
        <v>24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</row>
    <row r="26" spans="1:100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31</v>
      </c>
      <c r="G26" s="15" t="s">
        <v>24</v>
      </c>
      <c r="H26" s="10"/>
      <c r="I26" s="10"/>
      <c r="J26" s="15" t="s">
        <v>20</v>
      </c>
      <c r="K26" s="10"/>
      <c r="L26" s="45">
        <f>SUM(L24:L25)</f>
        <v>11.290322580645162</v>
      </c>
      <c r="M26" s="57" t="s">
        <v>24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</row>
    <row r="27" spans="1:100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</row>
    <row r="28" spans="1:100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</row>
    <row r="29" spans="1:100" s="11" customFormat="1" ht="18.95" customHeight="1" x14ac:dyDescent="0.5"/>
    <row r="30" spans="1:100" s="11" customFormat="1" ht="18.95" customHeight="1" x14ac:dyDescent="0.5"/>
    <row r="31" spans="1:100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F3"/>
    <mergeCell ref="H3:J3"/>
    <mergeCell ref="L3:M3"/>
    <mergeCell ref="B7:B21"/>
    <mergeCell ref="G7:G21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A59"/>
  <sheetViews>
    <sheetView topLeftCell="A7" zoomScale="130" zoomScaleNormal="130" zoomScaleSheetLayoutView="145" workbookViewId="0">
      <selection activeCell="G27" sqref="G27"/>
    </sheetView>
  </sheetViews>
  <sheetFormatPr defaultRowHeight="18.95" customHeight="1" x14ac:dyDescent="0.5"/>
  <cols>
    <col min="1" max="1" width="9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79" s="41" customFormat="1" ht="21.95" customHeight="1" x14ac:dyDescent="0.5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8"/>
    </row>
    <row r="2" spans="1:79" s="41" customFormat="1" ht="21.95" customHeight="1" x14ac:dyDescent="0.5">
      <c r="A2" s="129" t="s">
        <v>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spans="1:79" s="34" customFormat="1" ht="21.95" customHeight="1" x14ac:dyDescent="0.5">
      <c r="A3" s="64"/>
      <c r="B3" s="29"/>
      <c r="C3" s="65" t="s">
        <v>1</v>
      </c>
      <c r="D3" s="123" t="s">
        <v>61</v>
      </c>
      <c r="E3" s="123"/>
      <c r="F3" s="66" t="s">
        <v>2</v>
      </c>
      <c r="G3" s="140" t="s">
        <v>176</v>
      </c>
      <c r="H3" s="140"/>
      <c r="I3" s="140"/>
      <c r="J3" s="29" t="s">
        <v>3</v>
      </c>
      <c r="K3" s="121" t="s">
        <v>173</v>
      </c>
      <c r="L3" s="121"/>
      <c r="M3" s="122"/>
    </row>
    <row r="4" spans="1:79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</row>
    <row r="5" spans="1:79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</row>
    <row r="6" spans="1:79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</row>
    <row r="7" spans="1:79" ht="16.5" customHeight="1" x14ac:dyDescent="0.5">
      <c r="A7" s="55"/>
      <c r="B7" s="110" t="s">
        <v>43</v>
      </c>
      <c r="C7" s="78" t="s">
        <v>165</v>
      </c>
      <c r="D7" s="69" t="s">
        <v>166</v>
      </c>
      <c r="E7" s="78" t="s">
        <v>138</v>
      </c>
      <c r="F7" s="78" t="s">
        <v>139</v>
      </c>
      <c r="G7" s="113" t="s">
        <v>60</v>
      </c>
      <c r="H7" s="78" t="s">
        <v>168</v>
      </c>
      <c r="I7" s="69" t="s">
        <v>169</v>
      </c>
      <c r="J7" s="77" t="s">
        <v>79</v>
      </c>
      <c r="K7" s="78"/>
      <c r="L7" s="69"/>
      <c r="M7" s="81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</row>
    <row r="8" spans="1:79" ht="16.5" customHeight="1" x14ac:dyDescent="0.5">
      <c r="A8" s="2" t="s">
        <v>15</v>
      </c>
      <c r="B8" s="111"/>
      <c r="C8" s="79" t="s">
        <v>142</v>
      </c>
      <c r="D8" s="70"/>
      <c r="E8" s="79"/>
      <c r="F8" s="79"/>
      <c r="G8" s="114"/>
      <c r="H8" s="75" t="s">
        <v>170</v>
      </c>
      <c r="I8" s="70"/>
      <c r="J8" s="70"/>
      <c r="K8" s="79"/>
      <c r="L8" s="70"/>
      <c r="M8" s="8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</row>
    <row r="9" spans="1:79" ht="16.5" customHeight="1" x14ac:dyDescent="0.5">
      <c r="A9" s="3"/>
      <c r="B9" s="111"/>
      <c r="C9" s="74" t="s">
        <v>143</v>
      </c>
      <c r="D9" s="80">
        <v>4302</v>
      </c>
      <c r="E9" s="74" t="s">
        <v>140</v>
      </c>
      <c r="F9" s="74" t="s">
        <v>137</v>
      </c>
      <c r="G9" s="114"/>
      <c r="H9" s="76" t="s">
        <v>75</v>
      </c>
      <c r="I9" s="80">
        <v>4302</v>
      </c>
      <c r="J9" s="71"/>
      <c r="K9" s="74" t="s">
        <v>75</v>
      </c>
      <c r="L9" s="80"/>
      <c r="M9" s="83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</row>
    <row r="10" spans="1:79" ht="16.5" customHeight="1" x14ac:dyDescent="0.5">
      <c r="A10" s="4"/>
      <c r="B10" s="111"/>
      <c r="C10" s="69" t="s">
        <v>167</v>
      </c>
      <c r="D10" s="77" t="s">
        <v>80</v>
      </c>
      <c r="E10" s="78"/>
      <c r="F10" s="78"/>
      <c r="G10" s="114"/>
      <c r="H10" s="69"/>
      <c r="I10" s="77"/>
      <c r="J10" s="78"/>
      <c r="K10" s="78"/>
      <c r="L10" s="69"/>
      <c r="M10" s="8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</row>
    <row r="11" spans="1:79" ht="16.5" customHeight="1" x14ac:dyDescent="0.5">
      <c r="A11" s="2" t="s">
        <v>16</v>
      </c>
      <c r="B11" s="111"/>
      <c r="C11" s="70"/>
      <c r="D11" s="70"/>
      <c r="E11" s="79"/>
      <c r="F11" s="79"/>
      <c r="G11" s="114"/>
      <c r="H11" s="70"/>
      <c r="I11" s="70"/>
      <c r="J11" s="79"/>
      <c r="K11" s="79"/>
      <c r="L11" s="70"/>
      <c r="M11" s="8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</row>
    <row r="12" spans="1:79" ht="16.5" customHeight="1" thickBot="1" x14ac:dyDescent="0.55000000000000004">
      <c r="A12" s="3"/>
      <c r="B12" s="111"/>
      <c r="C12" s="80">
        <v>4302</v>
      </c>
      <c r="D12" s="71"/>
      <c r="E12" s="74" t="s">
        <v>77</v>
      </c>
      <c r="F12" s="74"/>
      <c r="G12" s="114"/>
      <c r="H12" s="80"/>
      <c r="I12" s="71"/>
      <c r="J12" s="74"/>
      <c r="K12" s="74"/>
      <c r="L12" s="80"/>
      <c r="M12" s="83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</row>
    <row r="13" spans="1:79" ht="16.5" customHeight="1" x14ac:dyDescent="0.5">
      <c r="A13" s="4"/>
      <c r="B13" s="111"/>
      <c r="C13" s="78" t="s">
        <v>165</v>
      </c>
      <c r="D13" s="69" t="s">
        <v>166</v>
      </c>
      <c r="E13" s="78" t="s">
        <v>138</v>
      </c>
      <c r="F13" s="78" t="s">
        <v>139</v>
      </c>
      <c r="G13" s="115"/>
      <c r="H13" s="117" t="s">
        <v>48</v>
      </c>
      <c r="I13" s="118"/>
      <c r="J13" s="72" t="s">
        <v>183</v>
      </c>
      <c r="K13" s="78"/>
      <c r="L13" s="78"/>
      <c r="M13" s="81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</row>
    <row r="14" spans="1:79" ht="16.5" customHeight="1" x14ac:dyDescent="0.5">
      <c r="A14" s="2" t="s">
        <v>17</v>
      </c>
      <c r="B14" s="111"/>
      <c r="C14" s="79" t="s">
        <v>142</v>
      </c>
      <c r="D14" s="70"/>
      <c r="E14" s="79"/>
      <c r="F14" s="79"/>
      <c r="G14" s="115"/>
      <c r="H14" s="119" t="s">
        <v>127</v>
      </c>
      <c r="I14" s="120"/>
      <c r="J14" s="73"/>
      <c r="K14" s="79"/>
      <c r="L14" s="70"/>
      <c r="M14" s="82"/>
    </row>
    <row r="15" spans="1:79" ht="16.5" customHeight="1" thickBot="1" x14ac:dyDescent="0.55000000000000004">
      <c r="A15" s="3"/>
      <c r="B15" s="111"/>
      <c r="C15" s="74" t="s">
        <v>143</v>
      </c>
      <c r="D15" s="80">
        <v>4302</v>
      </c>
      <c r="E15" s="74" t="s">
        <v>140</v>
      </c>
      <c r="F15" s="74" t="s">
        <v>137</v>
      </c>
      <c r="G15" s="115"/>
      <c r="H15" s="84" t="s">
        <v>126</v>
      </c>
      <c r="I15" s="56" t="s">
        <v>150</v>
      </c>
      <c r="J15" s="80">
        <v>4302</v>
      </c>
      <c r="K15" s="74" t="s">
        <v>75</v>
      </c>
      <c r="L15" s="80"/>
      <c r="M15" s="83"/>
    </row>
    <row r="16" spans="1:79" ht="16.5" customHeight="1" x14ac:dyDescent="0.5">
      <c r="A16" s="4"/>
      <c r="B16" s="111"/>
      <c r="C16" s="77" t="s">
        <v>171</v>
      </c>
      <c r="D16" s="78" t="s">
        <v>80</v>
      </c>
      <c r="E16" s="77" t="s">
        <v>171</v>
      </c>
      <c r="F16" s="78" t="s">
        <v>79</v>
      </c>
      <c r="G16" s="114"/>
      <c r="H16" s="77"/>
      <c r="I16" s="69" t="s">
        <v>167</v>
      </c>
      <c r="J16" s="77" t="s">
        <v>80</v>
      </c>
      <c r="K16" s="78"/>
      <c r="L16" s="78"/>
      <c r="M16" s="78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</row>
    <row r="17" spans="1:79" ht="16.5" customHeight="1" x14ac:dyDescent="0.5">
      <c r="A17" s="2" t="s">
        <v>18</v>
      </c>
      <c r="B17" s="111"/>
      <c r="C17" s="75"/>
      <c r="D17" s="79"/>
      <c r="E17" s="75"/>
      <c r="F17" s="79"/>
      <c r="G17" s="114"/>
      <c r="H17" s="75"/>
      <c r="I17" s="70"/>
      <c r="J17" s="70"/>
      <c r="K17" s="79"/>
      <c r="L17" s="70"/>
      <c r="M17" s="79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</row>
    <row r="18" spans="1:79" ht="16.5" customHeight="1" x14ac:dyDescent="0.5">
      <c r="A18" s="3"/>
      <c r="B18" s="111"/>
      <c r="C18" s="74" t="s">
        <v>170</v>
      </c>
      <c r="D18" s="76" t="s">
        <v>105</v>
      </c>
      <c r="E18" s="74" t="s">
        <v>170</v>
      </c>
      <c r="F18" s="76"/>
      <c r="G18" s="114"/>
      <c r="H18" s="76" t="s">
        <v>105</v>
      </c>
      <c r="I18" s="80">
        <v>4302</v>
      </c>
      <c r="J18" s="71"/>
      <c r="K18" s="74" t="s">
        <v>83</v>
      </c>
      <c r="L18" s="74"/>
      <c r="M18" s="74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</row>
    <row r="19" spans="1:79" ht="16.5" customHeight="1" x14ac:dyDescent="0.5">
      <c r="A19" s="4"/>
      <c r="B19" s="111"/>
      <c r="C19" s="77" t="s">
        <v>172</v>
      </c>
      <c r="D19" s="78" t="s">
        <v>80</v>
      </c>
      <c r="E19" s="77" t="s">
        <v>172</v>
      </c>
      <c r="F19" s="78" t="s">
        <v>79</v>
      </c>
      <c r="G19" s="114"/>
      <c r="H19" s="77"/>
      <c r="I19" s="78" t="s">
        <v>185</v>
      </c>
      <c r="J19" s="78"/>
      <c r="K19" s="69"/>
      <c r="L19" s="69"/>
      <c r="M19" s="81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</row>
    <row r="20" spans="1:79" ht="16.5" customHeight="1" x14ac:dyDescent="0.5">
      <c r="A20" s="2" t="s">
        <v>19</v>
      </c>
      <c r="B20" s="111"/>
      <c r="C20" s="75"/>
      <c r="D20" s="79"/>
      <c r="E20" s="75"/>
      <c r="F20" s="79"/>
      <c r="G20" s="114"/>
      <c r="H20" s="75"/>
      <c r="I20" s="79"/>
      <c r="J20" s="70"/>
      <c r="K20" s="70"/>
      <c r="L20" s="70"/>
      <c r="M20" s="8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</row>
    <row r="21" spans="1:79" ht="17.25" customHeight="1" x14ac:dyDescent="0.5">
      <c r="A21" s="3"/>
      <c r="B21" s="112"/>
      <c r="C21" s="74" t="s">
        <v>170</v>
      </c>
      <c r="D21" s="76" t="s">
        <v>102</v>
      </c>
      <c r="E21" s="74" t="s">
        <v>170</v>
      </c>
      <c r="F21" s="76"/>
      <c r="G21" s="116"/>
      <c r="H21" s="76" t="s">
        <v>102</v>
      </c>
      <c r="I21" s="74"/>
      <c r="J21" s="80"/>
      <c r="K21" s="80"/>
      <c r="L21" s="80"/>
      <c r="M21" s="83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</row>
    <row r="22" spans="1:79" s="44" customFormat="1" ht="24.75" customHeight="1" x14ac:dyDescent="0.5">
      <c r="A22" s="101" t="s">
        <v>62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3"/>
    </row>
    <row r="23" spans="1:79" s="44" customFormat="1" ht="23.25" customHeight="1" x14ac:dyDescent="0.5">
      <c r="A23" s="104" t="s">
        <v>189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6"/>
    </row>
    <row r="24" spans="1:79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22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f>(F24*12)/F26</f>
        <v>8.25</v>
      </c>
      <c r="M24" s="57" t="s">
        <v>24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</row>
    <row r="25" spans="1:79" ht="18.95" customHeight="1" x14ac:dyDescent="0.5">
      <c r="A25" s="19"/>
      <c r="B25" s="10"/>
      <c r="C25" s="10"/>
      <c r="D25" s="15" t="s">
        <v>36</v>
      </c>
      <c r="E25" s="10"/>
      <c r="F25" s="20">
        <v>10</v>
      </c>
      <c r="G25" s="15" t="s">
        <v>24</v>
      </c>
      <c r="H25" s="10"/>
      <c r="I25" s="10"/>
      <c r="J25" s="15" t="s">
        <v>36</v>
      </c>
      <c r="K25" s="10"/>
      <c r="L25" s="59">
        <f>(F25*12)/F26</f>
        <v>3.75</v>
      </c>
      <c r="M25" s="57" t="s">
        <v>24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</row>
    <row r="26" spans="1:79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32</v>
      </c>
      <c r="G26" s="15" t="s">
        <v>24</v>
      </c>
      <c r="H26" s="10"/>
      <c r="I26" s="10"/>
      <c r="J26" s="15" t="s">
        <v>20</v>
      </c>
      <c r="K26" s="10"/>
      <c r="L26" s="45">
        <f>SUM(L24:L25)</f>
        <v>12</v>
      </c>
      <c r="M26" s="57" t="s">
        <v>24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</row>
    <row r="27" spans="1:79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</row>
    <row r="28" spans="1:79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</row>
    <row r="29" spans="1:79" s="42" customFormat="1" ht="18.95" customHeight="1" x14ac:dyDescent="0.5"/>
    <row r="30" spans="1:79" s="42" customFormat="1" ht="18.95" customHeight="1" x14ac:dyDescent="0.5"/>
    <row r="31" spans="1:79" s="42" customFormat="1" ht="18.95" customHeight="1" x14ac:dyDescent="0.5"/>
    <row r="33" s="42" customFormat="1" ht="18.95" customHeight="1" x14ac:dyDescent="0.5"/>
    <row r="34" s="42" customFormat="1" ht="18.95" customHeight="1" x14ac:dyDescent="0.5"/>
    <row r="35" s="42" customFormat="1" ht="18.95" customHeight="1" x14ac:dyDescent="0.5"/>
    <row r="36" s="42" customFormat="1" ht="18.95" customHeight="1" x14ac:dyDescent="0.5"/>
    <row r="37" s="42" customFormat="1" ht="18.95" customHeight="1" x14ac:dyDescent="0.5"/>
    <row r="38" s="42" customFormat="1" ht="18.95" customHeight="1" x14ac:dyDescent="0.5"/>
    <row r="39" s="42" customFormat="1" ht="18.95" customHeight="1" x14ac:dyDescent="0.5"/>
    <row r="40" s="42" customFormat="1" ht="18.95" customHeight="1" x14ac:dyDescent="0.5"/>
    <row r="41" s="42" customFormat="1" ht="18.95" customHeight="1" x14ac:dyDescent="0.5"/>
    <row r="42" s="42" customFormat="1" ht="18.95" customHeight="1" x14ac:dyDescent="0.5"/>
    <row r="43" s="42" customFormat="1" ht="18.95" customHeight="1" x14ac:dyDescent="0.5"/>
    <row r="44" s="42" customFormat="1" ht="18.95" customHeight="1" x14ac:dyDescent="0.5"/>
    <row r="45" s="42" customFormat="1" ht="18.95" customHeight="1" x14ac:dyDescent="0.5"/>
    <row r="46" s="42" customFormat="1" ht="18.95" customHeight="1" x14ac:dyDescent="0.5"/>
    <row r="47" s="42" customFormat="1" ht="18.95" customHeight="1" x14ac:dyDescent="0.5"/>
    <row r="48" s="42" customFormat="1" ht="18.95" customHeight="1" x14ac:dyDescent="0.5"/>
    <row r="49" s="42" customFormat="1" ht="18.95" customHeight="1" x14ac:dyDescent="0.5"/>
    <row r="50" s="42" customFormat="1" ht="18.95" customHeight="1" x14ac:dyDescent="0.5"/>
    <row r="51" s="42" customFormat="1" ht="18.95" customHeight="1" x14ac:dyDescent="0.5"/>
    <row r="52" s="42" customFormat="1" ht="18.95" customHeight="1" x14ac:dyDescent="0.5"/>
    <row r="53" s="42" customFormat="1" ht="18.95" customHeight="1" x14ac:dyDescent="0.5"/>
    <row r="54" s="42" customFormat="1" ht="18.95" customHeight="1" x14ac:dyDescent="0.5"/>
    <row r="55" s="42" customFormat="1" ht="18.95" customHeight="1" x14ac:dyDescent="0.5"/>
    <row r="56" s="42" customFormat="1" ht="18.95" customHeight="1" x14ac:dyDescent="0.5"/>
    <row r="57" s="42" customFormat="1" ht="18.95" customHeight="1" x14ac:dyDescent="0.5"/>
    <row r="58" s="42" customFormat="1" ht="18.95" customHeight="1" x14ac:dyDescent="0.5"/>
    <row r="59" s="42" customFormat="1" ht="18.95" customHeight="1" x14ac:dyDescent="0.5"/>
  </sheetData>
  <mergeCells count="11">
    <mergeCell ref="H14:I14"/>
    <mergeCell ref="A22:M22"/>
    <mergeCell ref="A23:M23"/>
    <mergeCell ref="B7:B21"/>
    <mergeCell ref="G7:G21"/>
    <mergeCell ref="A1:M1"/>
    <mergeCell ref="A2:M2"/>
    <mergeCell ref="D3:E3"/>
    <mergeCell ref="G3:I3"/>
    <mergeCell ref="K3:M3"/>
    <mergeCell ref="H13:I13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B59"/>
  <sheetViews>
    <sheetView topLeftCell="A7" zoomScale="140" zoomScaleNormal="140" zoomScaleSheetLayoutView="100" workbookViewId="0">
      <selection activeCell="P12" sqref="P12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06" s="7" customFormat="1" ht="21.95" customHeight="1" x14ac:dyDescent="0.5">
      <c r="A2" s="104" t="s">
        <v>65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06" s="15" customFormat="1" ht="21.95" customHeight="1" x14ac:dyDescent="0.5">
      <c r="A3" s="22"/>
      <c r="B3" s="8"/>
      <c r="C3" s="61" t="s">
        <v>30</v>
      </c>
      <c r="D3" s="135" t="s">
        <v>191</v>
      </c>
      <c r="E3" s="135"/>
      <c r="F3" s="62" t="s">
        <v>2</v>
      </c>
      <c r="G3" s="108"/>
      <c r="H3" s="108"/>
      <c r="I3" s="108"/>
      <c r="J3" s="61" t="s">
        <v>3</v>
      </c>
      <c r="K3" s="132" t="s">
        <v>50</v>
      </c>
      <c r="L3" s="132"/>
      <c r="M3" s="133"/>
    </row>
    <row r="4" spans="1:106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5"/>
      <c r="B7" s="110" t="s">
        <v>43</v>
      </c>
      <c r="C7" s="78"/>
      <c r="D7" s="78"/>
      <c r="F7" s="78"/>
      <c r="G7" s="113" t="s">
        <v>60</v>
      </c>
      <c r="H7" s="78"/>
      <c r="I7" s="78"/>
      <c r="J7" s="77"/>
      <c r="K7" s="78"/>
      <c r="L7" s="69"/>
      <c r="M7" s="8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15</v>
      </c>
      <c r="B8" s="111"/>
      <c r="C8" s="75"/>
      <c r="D8" s="79"/>
      <c r="E8" s="75"/>
      <c r="F8" s="79"/>
      <c r="G8" s="114"/>
      <c r="H8" s="75"/>
      <c r="I8" s="79"/>
      <c r="J8" s="75"/>
      <c r="K8" s="79"/>
      <c r="L8" s="70"/>
      <c r="M8" s="8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11"/>
      <c r="C9" s="76"/>
      <c r="D9" s="74"/>
      <c r="E9" s="74"/>
      <c r="F9" s="76"/>
      <c r="G9" s="114"/>
      <c r="H9" s="76"/>
      <c r="I9" s="74"/>
      <c r="J9" s="74"/>
      <c r="K9" s="76"/>
      <c r="L9" s="80"/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11"/>
      <c r="C10" s="78" t="s">
        <v>81</v>
      </c>
      <c r="D10" s="69" t="s">
        <v>69</v>
      </c>
      <c r="E10" s="77" t="s">
        <v>79</v>
      </c>
      <c r="F10" s="78" t="s">
        <v>198</v>
      </c>
      <c r="G10" s="114"/>
      <c r="H10" s="69" t="s">
        <v>167</v>
      </c>
      <c r="I10" s="77" t="s">
        <v>80</v>
      </c>
      <c r="J10" s="78" t="s">
        <v>192</v>
      </c>
      <c r="K10" s="78"/>
      <c r="L10" s="69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16</v>
      </c>
      <c r="B11" s="111"/>
      <c r="C11" s="75" t="s">
        <v>70</v>
      </c>
      <c r="D11" s="70"/>
      <c r="E11" s="70"/>
      <c r="F11" s="79"/>
      <c r="G11" s="114"/>
      <c r="H11" s="70"/>
      <c r="I11" s="70"/>
      <c r="J11" s="79"/>
      <c r="K11" s="79"/>
      <c r="L11" s="70"/>
      <c r="M11" s="8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11"/>
      <c r="C12" s="76" t="s">
        <v>71</v>
      </c>
      <c r="D12" s="80">
        <v>4301</v>
      </c>
      <c r="E12" s="71"/>
      <c r="F12" s="74" t="s">
        <v>71</v>
      </c>
      <c r="G12" s="114"/>
      <c r="H12" s="80">
        <v>4302</v>
      </c>
      <c r="I12" s="71"/>
      <c r="J12" s="74" t="s">
        <v>86</v>
      </c>
      <c r="K12" s="74"/>
      <c r="L12" s="80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11"/>
      <c r="C13" s="78" t="s">
        <v>112</v>
      </c>
      <c r="D13" s="69" t="s">
        <v>113</v>
      </c>
      <c r="E13" s="77" t="s">
        <v>79</v>
      </c>
      <c r="F13" s="78" t="s">
        <v>192</v>
      </c>
      <c r="G13" s="115"/>
      <c r="H13" s="117" t="s">
        <v>48</v>
      </c>
      <c r="I13" s="118"/>
      <c r="J13" s="72"/>
      <c r="K13" s="78"/>
      <c r="L13" s="78"/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17</v>
      </c>
      <c r="B14" s="111"/>
      <c r="C14" s="75" t="s">
        <v>96</v>
      </c>
      <c r="D14" s="70"/>
      <c r="E14" s="70"/>
      <c r="F14" s="79"/>
      <c r="G14" s="115"/>
      <c r="H14" s="136"/>
      <c r="I14" s="137"/>
      <c r="J14" s="73"/>
      <c r="K14" s="79"/>
      <c r="L14" s="70"/>
      <c r="M14" s="82"/>
    </row>
    <row r="15" spans="1:106" ht="16.5" customHeight="1" thickBot="1" x14ac:dyDescent="0.55000000000000004">
      <c r="A15" s="3"/>
      <c r="B15" s="111"/>
      <c r="C15" s="76" t="s">
        <v>118</v>
      </c>
      <c r="D15" s="74" t="s">
        <v>96</v>
      </c>
      <c r="E15" s="71"/>
      <c r="F15" s="74" t="s">
        <v>118</v>
      </c>
      <c r="G15" s="115"/>
      <c r="H15" s="138"/>
      <c r="I15" s="139"/>
      <c r="J15" s="80"/>
      <c r="K15" s="74"/>
      <c r="L15" s="80"/>
      <c r="M15" s="83"/>
    </row>
    <row r="16" spans="1:106" ht="16.5" customHeight="1" x14ac:dyDescent="0.5">
      <c r="A16" s="4"/>
      <c r="B16" s="111"/>
      <c r="C16" s="77"/>
      <c r="D16" s="78"/>
      <c r="E16" s="77"/>
      <c r="F16" s="78"/>
      <c r="G16" s="114"/>
      <c r="H16" s="69"/>
      <c r="I16" s="69"/>
      <c r="J16" s="78"/>
      <c r="K16" s="78"/>
      <c r="L16" s="78"/>
      <c r="M16" s="7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18</v>
      </c>
      <c r="B17" s="111"/>
      <c r="C17" s="75"/>
      <c r="D17" s="79"/>
      <c r="E17" s="75"/>
      <c r="F17" s="79"/>
      <c r="G17" s="114"/>
      <c r="H17" s="70"/>
      <c r="I17" s="70"/>
      <c r="J17" s="79"/>
      <c r="K17" s="79"/>
      <c r="L17" s="70"/>
      <c r="M17" s="7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11"/>
      <c r="C18" s="76"/>
      <c r="D18" s="74"/>
      <c r="E18" s="74"/>
      <c r="F18" s="76"/>
      <c r="G18" s="114"/>
      <c r="H18" s="80"/>
      <c r="I18" s="80"/>
      <c r="J18" s="74"/>
      <c r="K18" s="79"/>
      <c r="L18" s="74"/>
      <c r="M18" s="7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11"/>
      <c r="C19" s="78"/>
      <c r="D19" s="69"/>
      <c r="E19" s="77"/>
      <c r="F19" s="78"/>
      <c r="G19" s="114"/>
      <c r="H19" s="78" t="s">
        <v>112</v>
      </c>
      <c r="I19" s="69" t="s">
        <v>113</v>
      </c>
      <c r="J19" s="77" t="s">
        <v>79</v>
      </c>
      <c r="K19" s="78" t="s">
        <v>192</v>
      </c>
      <c r="L19" s="69"/>
      <c r="M19" s="8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19</v>
      </c>
      <c r="B20" s="111"/>
      <c r="C20" s="93"/>
      <c r="D20" s="70"/>
      <c r="E20" s="70"/>
      <c r="F20" s="79"/>
      <c r="G20" s="114"/>
      <c r="H20" s="75" t="s">
        <v>120</v>
      </c>
      <c r="I20" s="70"/>
      <c r="J20" s="70"/>
      <c r="K20" s="79"/>
      <c r="L20" s="70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12"/>
      <c r="C21" s="76"/>
      <c r="D21" s="80"/>
      <c r="E21" s="71"/>
      <c r="F21" s="74"/>
      <c r="G21" s="116"/>
      <c r="H21" s="76" t="s">
        <v>88</v>
      </c>
      <c r="I21" s="80">
        <v>4306</v>
      </c>
      <c r="J21" s="71"/>
      <c r="K21" s="74" t="s">
        <v>88</v>
      </c>
      <c r="L21" s="80"/>
      <c r="M21" s="8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101" t="s">
        <v>63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3"/>
    </row>
    <row r="23" spans="1:106" s="13" customFormat="1" ht="23.25" customHeight="1" x14ac:dyDescent="0.5">
      <c r="A23" s="104" t="s">
        <v>193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6"/>
    </row>
    <row r="24" spans="1:106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15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v>0</v>
      </c>
      <c r="M24" s="57" t="s">
        <v>24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19"/>
      <c r="B25" s="10"/>
      <c r="C25" s="10"/>
      <c r="D25" s="15" t="s">
        <v>36</v>
      </c>
      <c r="E25" s="10"/>
      <c r="F25" s="20">
        <v>0</v>
      </c>
      <c r="G25" s="15" t="s">
        <v>24</v>
      </c>
      <c r="H25" s="10"/>
      <c r="I25" s="10"/>
      <c r="J25" s="15" t="s">
        <v>36</v>
      </c>
      <c r="K25" s="10"/>
      <c r="L25" s="59">
        <v>0</v>
      </c>
      <c r="M25" s="57" t="s">
        <v>24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15</v>
      </c>
      <c r="G26" s="15" t="s">
        <v>24</v>
      </c>
      <c r="H26" s="10"/>
      <c r="I26" s="10"/>
      <c r="J26" s="15" t="s">
        <v>20</v>
      </c>
      <c r="K26" s="10"/>
      <c r="L26" s="45">
        <v>0</v>
      </c>
      <c r="M26" s="57" t="s">
        <v>24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G3:I3"/>
    <mergeCell ref="K3:M3"/>
    <mergeCell ref="H13:I15"/>
    <mergeCell ref="G7:G21"/>
    <mergeCell ref="B7:B21"/>
  </mergeCells>
  <phoneticPr fontId="35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B59"/>
  <sheetViews>
    <sheetView zoomScale="140" zoomScaleNormal="140" zoomScaleSheetLayoutView="100" workbookViewId="0">
      <selection activeCell="P12" sqref="P12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06" s="7" customFormat="1" ht="21.95" customHeight="1" x14ac:dyDescent="0.5">
      <c r="A2" s="104" t="s">
        <v>65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06" s="15" customFormat="1" ht="21.95" customHeight="1" x14ac:dyDescent="0.5">
      <c r="A3" s="22"/>
      <c r="B3" s="8"/>
      <c r="C3" s="61" t="s">
        <v>30</v>
      </c>
      <c r="D3" s="135" t="s">
        <v>194</v>
      </c>
      <c r="E3" s="135"/>
      <c r="F3" s="62" t="s">
        <v>2</v>
      </c>
      <c r="G3" s="108"/>
      <c r="H3" s="108"/>
      <c r="I3" s="108"/>
      <c r="J3" s="61" t="s">
        <v>3</v>
      </c>
      <c r="K3" s="132" t="s">
        <v>50</v>
      </c>
      <c r="L3" s="132"/>
      <c r="M3" s="133"/>
    </row>
    <row r="4" spans="1:106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5"/>
      <c r="B7" s="110" t="s">
        <v>43</v>
      </c>
      <c r="C7" s="78"/>
      <c r="D7" s="78"/>
      <c r="F7" s="78"/>
      <c r="G7" s="113" t="s">
        <v>60</v>
      </c>
      <c r="H7" s="78" t="s">
        <v>91</v>
      </c>
      <c r="I7" s="69" t="s">
        <v>92</v>
      </c>
      <c r="J7" s="77" t="s">
        <v>79</v>
      </c>
      <c r="K7" s="78" t="s">
        <v>192</v>
      </c>
      <c r="L7" s="69"/>
      <c r="M7" s="8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15</v>
      </c>
      <c r="B8" s="111"/>
      <c r="C8" s="75"/>
      <c r="D8" s="79"/>
      <c r="E8" s="75"/>
      <c r="F8" s="79"/>
      <c r="G8" s="114"/>
      <c r="H8" s="75" t="s">
        <v>114</v>
      </c>
      <c r="I8" s="70"/>
      <c r="J8" s="70"/>
      <c r="K8" s="79"/>
      <c r="L8" s="70"/>
      <c r="M8" s="8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11"/>
      <c r="C9" s="76"/>
      <c r="D9" s="74"/>
      <c r="E9" s="74"/>
      <c r="F9" s="76"/>
      <c r="G9" s="114"/>
      <c r="H9" s="76" t="s">
        <v>76</v>
      </c>
      <c r="I9" s="80">
        <v>4307</v>
      </c>
      <c r="J9" s="71"/>
      <c r="K9" s="74" t="s">
        <v>76</v>
      </c>
      <c r="L9" s="80"/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11"/>
      <c r="C10" s="72"/>
      <c r="D10" s="69"/>
      <c r="E10" s="77"/>
      <c r="F10" s="78"/>
      <c r="G10" s="114"/>
      <c r="H10" s="72"/>
      <c r="I10" s="69"/>
      <c r="J10" s="77"/>
      <c r="K10" s="78"/>
      <c r="L10" s="69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16</v>
      </c>
      <c r="B11" s="111"/>
      <c r="C11" s="72"/>
      <c r="D11" s="70"/>
      <c r="E11" s="70"/>
      <c r="F11" s="79"/>
      <c r="G11" s="114"/>
      <c r="H11" s="72"/>
      <c r="I11" s="70"/>
      <c r="J11" s="70"/>
      <c r="K11" s="79"/>
      <c r="L11" s="70"/>
      <c r="M11" s="8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11"/>
      <c r="C12" s="71"/>
      <c r="D12" s="80"/>
      <c r="E12" s="71"/>
      <c r="F12" s="74"/>
      <c r="G12" s="114"/>
      <c r="H12" s="71"/>
      <c r="I12" s="80"/>
      <c r="J12" s="71"/>
      <c r="K12" s="74"/>
      <c r="L12" s="80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11"/>
      <c r="C13" s="77"/>
      <c r="D13" s="78"/>
      <c r="E13" s="77"/>
      <c r="F13" s="78"/>
      <c r="G13" s="115"/>
      <c r="H13" s="117" t="s">
        <v>48</v>
      </c>
      <c r="I13" s="118"/>
      <c r="J13" s="72"/>
      <c r="K13" s="78"/>
      <c r="L13" s="78"/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17</v>
      </c>
      <c r="B14" s="111"/>
      <c r="C14" s="75"/>
      <c r="D14" s="79"/>
      <c r="E14" s="75"/>
      <c r="F14" s="79"/>
      <c r="G14" s="115"/>
      <c r="H14" s="136"/>
      <c r="I14" s="137"/>
      <c r="J14" s="73"/>
      <c r="K14" s="79"/>
      <c r="L14" s="70"/>
      <c r="M14" s="82"/>
    </row>
    <row r="15" spans="1:106" ht="16.5" customHeight="1" thickBot="1" x14ac:dyDescent="0.55000000000000004">
      <c r="A15" s="3"/>
      <c r="B15" s="111"/>
      <c r="C15" s="76"/>
      <c r="D15" s="74"/>
      <c r="E15" s="74"/>
      <c r="F15" s="76"/>
      <c r="G15" s="115"/>
      <c r="H15" s="138"/>
      <c r="I15" s="139"/>
      <c r="J15" s="80"/>
      <c r="K15" s="74"/>
      <c r="L15" s="80"/>
      <c r="M15" s="83"/>
    </row>
    <row r="16" spans="1:106" ht="16.5" customHeight="1" x14ac:dyDescent="0.5">
      <c r="A16" s="4"/>
      <c r="B16" s="111"/>
      <c r="C16" s="78" t="s">
        <v>91</v>
      </c>
      <c r="D16" s="69" t="s">
        <v>92</v>
      </c>
      <c r="E16" s="77" t="s">
        <v>79</v>
      </c>
      <c r="F16" s="78" t="s">
        <v>192</v>
      </c>
      <c r="G16" s="114"/>
      <c r="H16" s="78" t="s">
        <v>91</v>
      </c>
      <c r="I16" s="69" t="s">
        <v>92</v>
      </c>
      <c r="J16" s="77" t="s">
        <v>79</v>
      </c>
      <c r="K16" s="78" t="s">
        <v>192</v>
      </c>
      <c r="L16" s="78"/>
      <c r="M16" s="7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18</v>
      </c>
      <c r="B17" s="111"/>
      <c r="C17" s="75" t="s">
        <v>119</v>
      </c>
      <c r="D17" s="70"/>
      <c r="E17" s="70"/>
      <c r="F17" s="79"/>
      <c r="G17" s="114"/>
      <c r="H17" s="75" t="s">
        <v>70</v>
      </c>
      <c r="I17" s="70"/>
      <c r="J17" s="70"/>
      <c r="K17" s="79"/>
      <c r="L17" s="70"/>
      <c r="M17" s="7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11"/>
      <c r="C18" s="76" t="s">
        <v>73</v>
      </c>
      <c r="D18" s="80">
        <v>4304</v>
      </c>
      <c r="E18" s="71"/>
      <c r="F18" s="74" t="s">
        <v>73</v>
      </c>
      <c r="G18" s="114"/>
      <c r="H18" s="76" t="s">
        <v>86</v>
      </c>
      <c r="I18" s="80">
        <v>4301</v>
      </c>
      <c r="J18" s="71"/>
      <c r="K18" s="74" t="s">
        <v>86</v>
      </c>
      <c r="L18" s="74"/>
      <c r="M18" s="7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11"/>
      <c r="C19" s="78"/>
      <c r="D19" s="78"/>
      <c r="E19" s="77"/>
      <c r="F19" s="78"/>
      <c r="G19" s="114"/>
      <c r="H19" s="72"/>
      <c r="I19" s="78"/>
      <c r="J19" s="78"/>
      <c r="K19" s="69"/>
      <c r="L19" s="69"/>
      <c r="M19" s="8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19</v>
      </c>
      <c r="B20" s="111"/>
      <c r="C20" s="75"/>
      <c r="D20" s="79"/>
      <c r="E20" s="75"/>
      <c r="F20" s="79"/>
      <c r="G20" s="114"/>
      <c r="H20" s="73"/>
      <c r="I20" s="79"/>
      <c r="J20" s="79"/>
      <c r="K20" s="70"/>
      <c r="L20" s="70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12"/>
      <c r="C21" s="76"/>
      <c r="D21" s="74"/>
      <c r="E21" s="74"/>
      <c r="F21" s="76"/>
      <c r="G21" s="116"/>
      <c r="H21" s="74"/>
      <c r="I21" s="80"/>
      <c r="J21" s="74"/>
      <c r="K21" s="80"/>
      <c r="L21" s="80"/>
      <c r="M21" s="8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101" t="s">
        <v>63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3"/>
    </row>
    <row r="23" spans="1:106" s="13" customFormat="1" ht="23.25" customHeight="1" x14ac:dyDescent="0.5">
      <c r="A23" s="104" t="s">
        <v>195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6"/>
    </row>
    <row r="24" spans="1:106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12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v>0</v>
      </c>
      <c r="M24" s="57" t="s">
        <v>24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19"/>
      <c r="B25" s="10"/>
      <c r="C25" s="10"/>
      <c r="D25" s="15" t="s">
        <v>36</v>
      </c>
      <c r="E25" s="10"/>
      <c r="F25" s="20">
        <v>0</v>
      </c>
      <c r="G25" s="15" t="s">
        <v>24</v>
      </c>
      <c r="H25" s="10"/>
      <c r="I25" s="10"/>
      <c r="J25" s="15" t="s">
        <v>36</v>
      </c>
      <c r="K25" s="10"/>
      <c r="L25" s="59">
        <v>0</v>
      </c>
      <c r="M25" s="57" t="s">
        <v>24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12</v>
      </c>
      <c r="G26" s="15" t="s">
        <v>24</v>
      </c>
      <c r="H26" s="10"/>
      <c r="I26" s="10"/>
      <c r="J26" s="15" t="s">
        <v>20</v>
      </c>
      <c r="K26" s="10"/>
      <c r="L26" s="45">
        <v>0</v>
      </c>
      <c r="M26" s="57" t="s">
        <v>24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H13:I15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6"/>
  </sheetPr>
  <dimension ref="A1:DB59"/>
  <sheetViews>
    <sheetView zoomScale="120" zoomScaleNormal="120" zoomScaleSheetLayoutView="145" workbookViewId="0">
      <selection activeCell="C26" sqref="C26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06" s="7" customFormat="1" ht="21.95" customHeight="1" x14ac:dyDescent="0.5">
      <c r="A2" s="104" t="s">
        <v>65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06" s="15" customFormat="1" ht="21.95" customHeight="1" x14ac:dyDescent="0.5">
      <c r="A3" s="22"/>
      <c r="B3" s="8"/>
      <c r="C3" s="61" t="s">
        <v>1</v>
      </c>
      <c r="D3" s="107" t="s">
        <v>22</v>
      </c>
      <c r="E3" s="107"/>
      <c r="F3" s="62" t="s">
        <v>2</v>
      </c>
      <c r="G3" s="108" t="s">
        <v>52</v>
      </c>
      <c r="H3" s="108"/>
      <c r="I3" s="108"/>
      <c r="J3" s="61" t="s">
        <v>3</v>
      </c>
      <c r="K3" s="108" t="s">
        <v>187</v>
      </c>
      <c r="L3" s="108"/>
      <c r="M3" s="109"/>
    </row>
    <row r="4" spans="1:106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3">
        <v>4</v>
      </c>
      <c r="G6" s="5">
        <v>5</v>
      </c>
      <c r="H6" s="53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5"/>
      <c r="B7" s="110" t="s">
        <v>43</v>
      </c>
      <c r="C7" s="78" t="s">
        <v>97</v>
      </c>
      <c r="D7" s="69" t="s">
        <v>98</v>
      </c>
      <c r="E7" s="77" t="s">
        <v>79</v>
      </c>
      <c r="F7" s="78"/>
      <c r="G7" s="113" t="s">
        <v>60</v>
      </c>
      <c r="H7" s="78" t="s">
        <v>99</v>
      </c>
      <c r="I7" s="69" t="s">
        <v>100</v>
      </c>
      <c r="J7" s="77" t="s">
        <v>79</v>
      </c>
      <c r="K7" s="78"/>
      <c r="L7" s="69"/>
      <c r="M7" s="8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15</v>
      </c>
      <c r="B8" s="111"/>
      <c r="C8" s="75" t="s">
        <v>96</v>
      </c>
      <c r="D8" s="70"/>
      <c r="E8" s="70"/>
      <c r="F8" s="79"/>
      <c r="G8" s="114"/>
      <c r="H8" s="75" t="s">
        <v>96</v>
      </c>
      <c r="I8" s="70"/>
      <c r="J8" s="70"/>
      <c r="K8" s="79"/>
      <c r="L8" s="70"/>
      <c r="M8" s="8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11"/>
      <c r="C9" s="76" t="s">
        <v>83</v>
      </c>
      <c r="D9" s="80" t="s">
        <v>96</v>
      </c>
      <c r="E9" s="71"/>
      <c r="F9" s="74" t="s">
        <v>83</v>
      </c>
      <c r="G9" s="114"/>
      <c r="H9" s="76" t="s">
        <v>83</v>
      </c>
      <c r="I9" s="80" t="s">
        <v>96</v>
      </c>
      <c r="J9" s="71"/>
      <c r="K9" s="74" t="s">
        <v>83</v>
      </c>
      <c r="L9" s="80"/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11"/>
      <c r="C10" s="77" t="s">
        <v>101</v>
      </c>
      <c r="D10" s="78" t="s">
        <v>80</v>
      </c>
      <c r="E10" s="77" t="s">
        <v>101</v>
      </c>
      <c r="F10" s="78" t="s">
        <v>79</v>
      </c>
      <c r="G10" s="114"/>
      <c r="H10" s="77"/>
      <c r="I10" s="69"/>
      <c r="J10" s="77"/>
      <c r="K10" s="78"/>
      <c r="L10" s="69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16</v>
      </c>
      <c r="B11" s="111"/>
      <c r="C11" s="75"/>
      <c r="D11" s="79"/>
      <c r="E11" s="75"/>
      <c r="F11" s="79"/>
      <c r="G11" s="114"/>
      <c r="H11" s="75"/>
      <c r="I11" s="70"/>
      <c r="J11" s="70"/>
      <c r="K11" s="79"/>
      <c r="L11" s="70"/>
      <c r="M11" s="8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11"/>
      <c r="C12" s="80" t="s">
        <v>96</v>
      </c>
      <c r="D12" s="76" t="s">
        <v>102</v>
      </c>
      <c r="E12" s="80" t="s">
        <v>96</v>
      </c>
      <c r="F12" s="76"/>
      <c r="G12" s="114"/>
      <c r="H12" s="76" t="s">
        <v>102</v>
      </c>
      <c r="I12" s="80"/>
      <c r="J12" s="71"/>
      <c r="K12" s="74"/>
      <c r="L12" s="80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11"/>
      <c r="C13" s="77" t="s">
        <v>104</v>
      </c>
      <c r="D13" s="69" t="s">
        <v>103</v>
      </c>
      <c r="E13" s="77" t="s">
        <v>79</v>
      </c>
      <c r="F13" s="78"/>
      <c r="G13" s="115"/>
      <c r="H13" s="117" t="s">
        <v>48</v>
      </c>
      <c r="I13" s="118"/>
      <c r="J13" s="77"/>
      <c r="K13" s="78"/>
      <c r="L13" s="78"/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17</v>
      </c>
      <c r="B14" s="111"/>
      <c r="C14" s="75" t="s">
        <v>96</v>
      </c>
      <c r="D14" s="70"/>
      <c r="E14" s="70"/>
      <c r="F14" s="79"/>
      <c r="G14" s="115"/>
      <c r="H14" s="119" t="s">
        <v>106</v>
      </c>
      <c r="I14" s="120"/>
      <c r="J14" s="75"/>
      <c r="K14" s="79"/>
      <c r="L14" s="70"/>
      <c r="M14" s="82"/>
    </row>
    <row r="15" spans="1:106" ht="16.5" customHeight="1" thickBot="1" x14ac:dyDescent="0.55000000000000004">
      <c r="A15" s="3"/>
      <c r="B15" s="111"/>
      <c r="C15" s="76" t="s">
        <v>105</v>
      </c>
      <c r="D15" s="80" t="s">
        <v>96</v>
      </c>
      <c r="E15" s="71"/>
      <c r="F15" s="74"/>
      <c r="G15" s="115"/>
      <c r="H15" s="84" t="s">
        <v>84</v>
      </c>
      <c r="I15" s="56" t="s">
        <v>105</v>
      </c>
      <c r="J15" s="76" t="s">
        <v>105</v>
      </c>
      <c r="K15" s="74"/>
      <c r="L15" s="80"/>
      <c r="M15" s="83"/>
    </row>
    <row r="16" spans="1:106" ht="16.5" customHeight="1" x14ac:dyDescent="0.5">
      <c r="A16" s="4"/>
      <c r="B16" s="111"/>
      <c r="C16" s="78" t="s">
        <v>107</v>
      </c>
      <c r="D16" s="69" t="s">
        <v>108</v>
      </c>
      <c r="E16" s="77" t="s">
        <v>79</v>
      </c>
      <c r="F16" s="78"/>
      <c r="G16" s="114"/>
      <c r="H16" s="69"/>
      <c r="I16" s="69"/>
      <c r="J16" s="78"/>
      <c r="K16" s="78"/>
      <c r="L16" s="78"/>
      <c r="M16" s="7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18</v>
      </c>
      <c r="B17" s="111"/>
      <c r="C17" s="75" t="s">
        <v>96</v>
      </c>
      <c r="D17" s="70"/>
      <c r="E17" s="70"/>
      <c r="F17" s="79"/>
      <c r="G17" s="114"/>
      <c r="H17" s="70"/>
      <c r="I17" s="70"/>
      <c r="J17" s="79"/>
      <c r="K17" s="79"/>
      <c r="L17" s="70"/>
      <c r="M17" s="7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11"/>
      <c r="C18" s="76" t="s">
        <v>83</v>
      </c>
      <c r="D18" s="80" t="s">
        <v>96</v>
      </c>
      <c r="E18" s="71"/>
      <c r="F18" s="74" t="s">
        <v>83</v>
      </c>
      <c r="G18" s="114"/>
      <c r="H18" s="80"/>
      <c r="I18" s="80"/>
      <c r="J18" s="74"/>
      <c r="K18" s="79"/>
      <c r="L18" s="74"/>
      <c r="M18" s="7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11"/>
      <c r="C19" s="86" t="s">
        <v>109</v>
      </c>
      <c r="D19" s="78" t="s">
        <v>110</v>
      </c>
      <c r="E19" s="78" t="s">
        <v>79</v>
      </c>
      <c r="F19" s="87"/>
      <c r="G19" s="114"/>
      <c r="H19" s="72"/>
      <c r="I19" s="78" t="s">
        <v>185</v>
      </c>
      <c r="J19" s="78"/>
      <c r="K19" s="69"/>
      <c r="L19" s="69"/>
      <c r="M19" s="8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19</v>
      </c>
      <c r="B20" s="111"/>
      <c r="C20" s="75" t="s">
        <v>67</v>
      </c>
      <c r="D20" s="79"/>
      <c r="E20" s="79"/>
      <c r="F20" s="88"/>
      <c r="G20" s="114"/>
      <c r="H20" s="73"/>
      <c r="I20" s="79"/>
      <c r="J20" s="70"/>
      <c r="K20" s="70"/>
      <c r="L20" s="70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12"/>
      <c r="C21" s="76" t="s">
        <v>68</v>
      </c>
      <c r="D21" s="80" t="s">
        <v>67</v>
      </c>
      <c r="E21" s="74" t="s">
        <v>68</v>
      </c>
      <c r="F21" s="76"/>
      <c r="G21" s="116"/>
      <c r="H21" s="74"/>
      <c r="I21" s="74"/>
      <c r="J21" s="80"/>
      <c r="K21" s="80"/>
      <c r="L21" s="80"/>
      <c r="M21" s="8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101" t="s">
        <v>45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3"/>
    </row>
    <row r="23" spans="1:106" s="13" customFormat="1" ht="23.25" customHeight="1" x14ac:dyDescent="0.5">
      <c r="A23" s="104" t="s">
        <v>111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6"/>
    </row>
    <row r="24" spans="1:106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12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f>(F24*12)/F26</f>
        <v>5.333333333333333</v>
      </c>
      <c r="M24" s="57" t="s">
        <v>24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19"/>
      <c r="B25" s="10"/>
      <c r="C25" s="10"/>
      <c r="D25" s="15" t="s">
        <v>36</v>
      </c>
      <c r="E25" s="10"/>
      <c r="F25" s="20">
        <v>15</v>
      </c>
      <c r="G25" s="15" t="s">
        <v>24</v>
      </c>
      <c r="H25" s="10"/>
      <c r="I25" s="10"/>
      <c r="J25" s="15" t="s">
        <v>36</v>
      </c>
      <c r="K25" s="10"/>
      <c r="L25" s="59">
        <f>(F25*12)/F26</f>
        <v>6.666666666666667</v>
      </c>
      <c r="M25" s="57" t="s">
        <v>24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27</v>
      </c>
      <c r="G26" s="15" t="s">
        <v>24</v>
      </c>
      <c r="H26" s="10"/>
      <c r="I26" s="10"/>
      <c r="J26" s="15" t="s">
        <v>20</v>
      </c>
      <c r="K26" s="10"/>
      <c r="L26" s="45">
        <f>SUM(L24:L25)</f>
        <v>12</v>
      </c>
      <c r="M26" s="57" t="s">
        <v>24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1">
    <mergeCell ref="A1:M1"/>
    <mergeCell ref="A2:M2"/>
    <mergeCell ref="K3:M3"/>
    <mergeCell ref="D3:E3"/>
    <mergeCell ref="G3:I3"/>
    <mergeCell ref="H13:I13"/>
    <mergeCell ref="H14:I14"/>
    <mergeCell ref="A23:M23"/>
    <mergeCell ref="B7:B21"/>
    <mergeCell ref="G7:G21"/>
    <mergeCell ref="A22:M22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A2" zoomScale="110" zoomScaleNormal="110" zoomScaleSheetLayoutView="145" workbookViewId="0">
      <selection activeCell="T15" sqref="T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06" s="7" customFormat="1" ht="21.95" customHeight="1" x14ac:dyDescent="0.5">
      <c r="A2" s="104" t="s">
        <v>65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06" s="15" customFormat="1" ht="21.95" customHeight="1" x14ac:dyDescent="0.5">
      <c r="A3" s="22"/>
      <c r="B3" s="8"/>
      <c r="C3" s="61" t="s">
        <v>1</v>
      </c>
      <c r="D3" s="107" t="s">
        <v>23</v>
      </c>
      <c r="E3" s="107"/>
      <c r="F3" s="62" t="s">
        <v>2</v>
      </c>
      <c r="G3" s="8" t="s">
        <v>53</v>
      </c>
      <c r="H3" s="61"/>
      <c r="I3" s="61"/>
      <c r="J3" s="61" t="s">
        <v>3</v>
      </c>
      <c r="K3" s="108" t="s">
        <v>31</v>
      </c>
      <c r="L3" s="108"/>
      <c r="M3" s="109"/>
    </row>
    <row r="4" spans="1:106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3">
        <v>4</v>
      </c>
      <c r="G6" s="5">
        <v>5</v>
      </c>
      <c r="H6" s="53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5"/>
      <c r="B7" s="110" t="s">
        <v>43</v>
      </c>
      <c r="C7" s="78"/>
      <c r="D7" s="69"/>
      <c r="E7" s="77"/>
      <c r="F7" s="78"/>
      <c r="G7" s="113" t="s">
        <v>60</v>
      </c>
      <c r="H7" s="78" t="s">
        <v>91</v>
      </c>
      <c r="I7" s="69" t="s">
        <v>92</v>
      </c>
      <c r="J7" s="77" t="s">
        <v>79</v>
      </c>
      <c r="K7" s="78"/>
      <c r="L7" s="69"/>
      <c r="M7" s="8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15</v>
      </c>
      <c r="B8" s="111"/>
      <c r="C8" s="75"/>
      <c r="D8" s="70"/>
      <c r="E8" s="70"/>
      <c r="F8" s="79"/>
      <c r="G8" s="114"/>
      <c r="H8" s="75" t="s">
        <v>114</v>
      </c>
      <c r="I8" s="70"/>
      <c r="J8" s="70"/>
      <c r="K8" s="79"/>
      <c r="L8" s="70"/>
      <c r="M8" s="8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11"/>
      <c r="C9" s="76"/>
      <c r="D9" s="80"/>
      <c r="E9" s="71"/>
      <c r="F9" s="74"/>
      <c r="G9" s="114"/>
      <c r="H9" s="76" t="s">
        <v>76</v>
      </c>
      <c r="I9" s="80">
        <v>4307</v>
      </c>
      <c r="J9" s="71"/>
      <c r="K9" s="74" t="s">
        <v>76</v>
      </c>
      <c r="L9" s="80"/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11"/>
      <c r="C10" s="78"/>
      <c r="D10" s="69"/>
      <c r="E10" s="77"/>
      <c r="F10" s="78"/>
      <c r="G10" s="114"/>
      <c r="H10" s="69" t="s">
        <v>167</v>
      </c>
      <c r="I10" s="77" t="s">
        <v>80</v>
      </c>
      <c r="J10" s="78"/>
      <c r="K10" s="78"/>
      <c r="L10" s="69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16</v>
      </c>
      <c r="B11" s="111"/>
      <c r="C11" s="70"/>
      <c r="D11" s="70"/>
      <c r="E11" s="70"/>
      <c r="F11" s="79"/>
      <c r="G11" s="114"/>
      <c r="H11" s="70"/>
      <c r="I11" s="70"/>
      <c r="J11" s="79"/>
      <c r="K11" s="79"/>
      <c r="L11" s="70"/>
      <c r="M11" s="8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11"/>
      <c r="C12" s="76"/>
      <c r="D12" s="80"/>
      <c r="E12" s="71"/>
      <c r="F12" s="74"/>
      <c r="G12" s="114"/>
      <c r="H12" s="80">
        <v>4302</v>
      </c>
      <c r="I12" s="71"/>
      <c r="J12" s="74" t="s">
        <v>86</v>
      </c>
      <c r="K12" s="74"/>
      <c r="L12" s="80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11"/>
      <c r="C13" s="78" t="s">
        <v>112</v>
      </c>
      <c r="D13" s="69" t="s">
        <v>113</v>
      </c>
      <c r="E13" s="77" t="s">
        <v>79</v>
      </c>
      <c r="F13" s="78"/>
      <c r="G13" s="115"/>
      <c r="H13" s="117" t="s">
        <v>48</v>
      </c>
      <c r="I13" s="118"/>
      <c r="J13" s="77"/>
      <c r="K13" s="78" t="s">
        <v>185</v>
      </c>
      <c r="L13" s="78"/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17</v>
      </c>
      <c r="B14" s="111"/>
      <c r="C14" s="75" t="s">
        <v>96</v>
      </c>
      <c r="D14" s="70"/>
      <c r="E14" s="70"/>
      <c r="F14" s="79"/>
      <c r="G14" s="115"/>
      <c r="H14" s="119" t="s">
        <v>106</v>
      </c>
      <c r="I14" s="120"/>
      <c r="J14" s="75"/>
      <c r="K14" s="79"/>
      <c r="L14" s="70"/>
      <c r="M14" s="82"/>
    </row>
    <row r="15" spans="1:106" ht="16.5" customHeight="1" thickBot="1" x14ac:dyDescent="0.55000000000000004">
      <c r="A15" s="3"/>
      <c r="B15" s="111"/>
      <c r="C15" s="76" t="s">
        <v>118</v>
      </c>
      <c r="D15" s="74" t="s">
        <v>96</v>
      </c>
      <c r="E15" s="71"/>
      <c r="F15" s="74" t="s">
        <v>118</v>
      </c>
      <c r="G15" s="115"/>
      <c r="H15" s="84" t="s">
        <v>84</v>
      </c>
      <c r="I15" s="56" t="s">
        <v>102</v>
      </c>
      <c r="J15" s="76"/>
      <c r="K15" s="74"/>
      <c r="L15" s="80"/>
      <c r="M15" s="83"/>
    </row>
    <row r="16" spans="1:106" ht="16.5" customHeight="1" x14ac:dyDescent="0.5">
      <c r="A16" s="4"/>
      <c r="B16" s="111"/>
      <c r="C16" s="78" t="s">
        <v>91</v>
      </c>
      <c r="D16" s="69" t="s">
        <v>92</v>
      </c>
      <c r="E16" s="77" t="s">
        <v>79</v>
      </c>
      <c r="F16" s="78"/>
      <c r="G16" s="114"/>
      <c r="H16" s="78" t="s">
        <v>91</v>
      </c>
      <c r="I16" s="69" t="s">
        <v>92</v>
      </c>
      <c r="J16" s="77" t="s">
        <v>79</v>
      </c>
      <c r="K16" s="78"/>
      <c r="L16" s="78"/>
      <c r="M16" s="7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18</v>
      </c>
      <c r="B17" s="111"/>
      <c r="C17" s="75" t="s">
        <v>119</v>
      </c>
      <c r="D17" s="70"/>
      <c r="E17" s="70"/>
      <c r="F17" s="79"/>
      <c r="G17" s="114"/>
      <c r="H17" s="75" t="s">
        <v>70</v>
      </c>
      <c r="I17" s="70"/>
      <c r="J17" s="70"/>
      <c r="K17" s="79"/>
      <c r="L17" s="70"/>
      <c r="M17" s="7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11"/>
      <c r="C18" s="76" t="s">
        <v>73</v>
      </c>
      <c r="D18" s="80">
        <v>4304</v>
      </c>
      <c r="E18" s="71"/>
      <c r="F18" s="74" t="s">
        <v>73</v>
      </c>
      <c r="G18" s="114"/>
      <c r="H18" s="76" t="s">
        <v>86</v>
      </c>
      <c r="I18" s="80">
        <v>4301</v>
      </c>
      <c r="J18" s="71"/>
      <c r="K18" s="74" t="s">
        <v>86</v>
      </c>
      <c r="L18" s="74"/>
      <c r="M18" s="7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11"/>
      <c r="C19" s="78"/>
      <c r="D19" s="69"/>
      <c r="E19" s="77"/>
      <c r="F19" s="78"/>
      <c r="G19" s="114"/>
      <c r="H19" s="78" t="s">
        <v>112</v>
      </c>
      <c r="I19" s="69" t="s">
        <v>113</v>
      </c>
      <c r="J19" s="77" t="s">
        <v>79</v>
      </c>
      <c r="K19" s="78"/>
      <c r="L19" s="69"/>
      <c r="M19" s="8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19</v>
      </c>
      <c r="B20" s="111"/>
      <c r="C20" s="93"/>
      <c r="D20" s="70"/>
      <c r="E20" s="70"/>
      <c r="F20" s="79"/>
      <c r="G20" s="114"/>
      <c r="H20" s="75" t="s">
        <v>120</v>
      </c>
      <c r="I20" s="70"/>
      <c r="J20" s="70"/>
      <c r="K20" s="79"/>
      <c r="L20" s="70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12"/>
      <c r="C21" s="76"/>
      <c r="D21" s="80"/>
      <c r="E21" s="71"/>
      <c r="F21" s="74"/>
      <c r="G21" s="116"/>
      <c r="H21" s="76" t="s">
        <v>88</v>
      </c>
      <c r="I21" s="80">
        <v>4306</v>
      </c>
      <c r="J21" s="71"/>
      <c r="K21" s="74" t="s">
        <v>88</v>
      </c>
      <c r="L21" s="80"/>
      <c r="M21" s="8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101" t="s">
        <v>45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3"/>
    </row>
    <row r="23" spans="1:106" s="13" customFormat="1" ht="23.25" customHeight="1" x14ac:dyDescent="0.5">
      <c r="A23" s="104" t="s">
        <v>196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6"/>
    </row>
    <row r="24" spans="1:106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23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v>10</v>
      </c>
      <c r="M24" s="57" t="s">
        <v>24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19"/>
      <c r="B25" s="10"/>
      <c r="C25" s="10"/>
      <c r="D25" s="15" t="s">
        <v>36</v>
      </c>
      <c r="E25" s="10"/>
      <c r="F25" s="20">
        <v>2</v>
      </c>
      <c r="G25" s="15" t="s">
        <v>24</v>
      </c>
      <c r="H25" s="10"/>
      <c r="I25" s="10"/>
      <c r="J25" s="15" t="s">
        <v>36</v>
      </c>
      <c r="K25" s="10"/>
      <c r="L25" s="59">
        <v>0</v>
      </c>
      <c r="M25" s="57" t="s">
        <v>24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25</v>
      </c>
      <c r="G26" s="15" t="s">
        <v>24</v>
      </c>
      <c r="H26" s="10"/>
      <c r="I26" s="10"/>
      <c r="J26" s="15" t="s">
        <v>20</v>
      </c>
      <c r="K26" s="10"/>
      <c r="L26" s="45">
        <f>SUM(L24:L25)</f>
        <v>10</v>
      </c>
      <c r="M26" s="57" t="s">
        <v>24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H14:I14"/>
    <mergeCell ref="A22:M22"/>
    <mergeCell ref="A23:M23"/>
    <mergeCell ref="A1:M1"/>
    <mergeCell ref="A2:M2"/>
    <mergeCell ref="D3:E3"/>
    <mergeCell ref="K3:M3"/>
    <mergeCell ref="B7:B21"/>
    <mergeCell ref="G7:G21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B2" zoomScale="140" zoomScaleNormal="140" zoomScaleSheetLayoutView="145" workbookViewId="0">
      <selection activeCell="O12" sqref="O12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06" s="7" customFormat="1" ht="21.95" customHeight="1" x14ac:dyDescent="0.5">
      <c r="A2" s="104" t="s">
        <v>64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06" s="15" customFormat="1" ht="21.95" customHeight="1" x14ac:dyDescent="0.5">
      <c r="A3" s="22"/>
      <c r="B3" s="8"/>
      <c r="C3" s="61" t="s">
        <v>1</v>
      </c>
      <c r="D3" s="107" t="s">
        <v>34</v>
      </c>
      <c r="E3" s="107"/>
      <c r="F3" s="62" t="s">
        <v>2</v>
      </c>
      <c r="G3" s="108" t="s">
        <v>134</v>
      </c>
      <c r="H3" s="108"/>
      <c r="I3" s="108"/>
      <c r="J3" s="85" t="s">
        <v>3</v>
      </c>
      <c r="K3" s="121" t="s">
        <v>49</v>
      </c>
      <c r="L3" s="121"/>
      <c r="M3" s="122"/>
    </row>
    <row r="4" spans="1:106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">
        <v>4</v>
      </c>
      <c r="G6" s="5">
        <v>5</v>
      </c>
      <c r="H6" s="53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5"/>
      <c r="B7" s="110" t="s">
        <v>43</v>
      </c>
      <c r="C7" s="77"/>
      <c r="D7" s="78"/>
      <c r="E7" s="77"/>
      <c r="F7" s="78"/>
      <c r="G7" s="113" t="s">
        <v>60</v>
      </c>
      <c r="H7" s="77" t="s">
        <v>121</v>
      </c>
      <c r="I7" s="78" t="s">
        <v>80</v>
      </c>
      <c r="J7" s="77" t="s">
        <v>121</v>
      </c>
      <c r="K7" s="78" t="s">
        <v>79</v>
      </c>
      <c r="L7" s="69"/>
      <c r="M7" s="8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15</v>
      </c>
      <c r="B8" s="111"/>
      <c r="C8" s="75"/>
      <c r="D8" s="79"/>
      <c r="E8" s="75"/>
      <c r="F8" s="79"/>
      <c r="G8" s="114"/>
      <c r="H8" s="75"/>
      <c r="I8" s="79"/>
      <c r="J8" s="75"/>
      <c r="K8" s="79"/>
      <c r="L8" s="70"/>
      <c r="M8" s="8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11"/>
      <c r="C9" s="74"/>
      <c r="D9" s="76"/>
      <c r="E9" s="74"/>
      <c r="F9" s="76"/>
      <c r="G9" s="114"/>
      <c r="H9" s="74" t="s">
        <v>67</v>
      </c>
      <c r="I9" s="76" t="s">
        <v>68</v>
      </c>
      <c r="J9" s="74" t="s">
        <v>67</v>
      </c>
      <c r="K9" s="76" t="s">
        <v>68</v>
      </c>
      <c r="L9" s="80"/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11"/>
      <c r="C10" s="78" t="s">
        <v>122</v>
      </c>
      <c r="D10" s="69" t="s">
        <v>123</v>
      </c>
      <c r="E10" s="77" t="s">
        <v>79</v>
      </c>
      <c r="F10" s="78"/>
      <c r="G10" s="114"/>
      <c r="H10" s="78" t="s">
        <v>122</v>
      </c>
      <c r="I10" s="69" t="s">
        <v>123</v>
      </c>
      <c r="J10" s="77" t="s">
        <v>79</v>
      </c>
      <c r="K10" s="78"/>
      <c r="L10" s="69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16</v>
      </c>
      <c r="B11" s="111"/>
      <c r="C11" s="75" t="s">
        <v>114</v>
      </c>
      <c r="D11" s="70"/>
      <c r="E11" s="70"/>
      <c r="F11" s="79"/>
      <c r="G11" s="114"/>
      <c r="H11" s="75" t="s">
        <v>114</v>
      </c>
      <c r="I11" s="70"/>
      <c r="J11" s="70"/>
      <c r="K11" s="79"/>
      <c r="L11" s="70"/>
      <c r="M11" s="8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11"/>
      <c r="C12" s="76" t="s">
        <v>86</v>
      </c>
      <c r="D12" s="80">
        <v>4307</v>
      </c>
      <c r="E12" s="71"/>
      <c r="F12" s="74" t="s">
        <v>86</v>
      </c>
      <c r="G12" s="114"/>
      <c r="H12" s="76" t="s">
        <v>76</v>
      </c>
      <c r="I12" s="80">
        <v>4307</v>
      </c>
      <c r="J12" s="71"/>
      <c r="K12" s="74" t="s">
        <v>76</v>
      </c>
      <c r="L12" s="80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11"/>
      <c r="C13" s="78" t="s">
        <v>124</v>
      </c>
      <c r="D13" s="69" t="s">
        <v>125</v>
      </c>
      <c r="E13" s="77" t="s">
        <v>79</v>
      </c>
      <c r="F13" s="78"/>
      <c r="G13" s="115"/>
      <c r="H13" s="117" t="s">
        <v>48</v>
      </c>
      <c r="I13" s="118"/>
      <c r="J13" s="78"/>
      <c r="K13" s="78"/>
      <c r="L13" s="78"/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17</v>
      </c>
      <c r="B14" s="111"/>
      <c r="C14" s="75" t="s">
        <v>114</v>
      </c>
      <c r="D14" s="70"/>
      <c r="E14" s="70"/>
      <c r="F14" s="79"/>
      <c r="G14" s="115"/>
      <c r="H14" s="119" t="s">
        <v>127</v>
      </c>
      <c r="I14" s="120"/>
      <c r="J14" s="72"/>
      <c r="K14" s="79"/>
      <c r="L14" s="70"/>
      <c r="M14" s="82"/>
    </row>
    <row r="15" spans="1:106" ht="16.5" customHeight="1" thickBot="1" x14ac:dyDescent="0.55000000000000004">
      <c r="A15" s="3"/>
      <c r="B15" s="111"/>
      <c r="C15" s="76" t="s">
        <v>83</v>
      </c>
      <c r="D15" s="80">
        <v>4307</v>
      </c>
      <c r="E15" s="71"/>
      <c r="F15" s="74" t="s">
        <v>83</v>
      </c>
      <c r="G15" s="115"/>
      <c r="H15" s="84" t="s">
        <v>126</v>
      </c>
      <c r="I15" s="56" t="s">
        <v>75</v>
      </c>
      <c r="J15" s="80"/>
      <c r="K15" s="74"/>
      <c r="L15" s="80"/>
      <c r="M15" s="83"/>
    </row>
    <row r="16" spans="1:106" ht="16.5" customHeight="1" x14ac:dyDescent="0.5">
      <c r="A16" s="4"/>
      <c r="B16" s="111"/>
      <c r="C16" s="78"/>
      <c r="D16" s="69"/>
      <c r="E16" s="77"/>
      <c r="F16" s="78"/>
      <c r="G16" s="114"/>
      <c r="H16" s="78" t="s">
        <v>122</v>
      </c>
      <c r="I16" s="69" t="s">
        <v>123</v>
      </c>
      <c r="J16" s="77" t="s">
        <v>79</v>
      </c>
      <c r="K16" s="78"/>
      <c r="L16" s="78"/>
      <c r="M16" s="7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18</v>
      </c>
      <c r="B17" s="111"/>
      <c r="C17" s="75"/>
      <c r="D17" s="70"/>
      <c r="E17" s="70"/>
      <c r="F17" s="79"/>
      <c r="G17" s="114"/>
      <c r="H17" s="75" t="s">
        <v>114</v>
      </c>
      <c r="I17" s="70"/>
      <c r="J17" s="70"/>
      <c r="K17" s="79"/>
      <c r="L17" s="70"/>
      <c r="M17" s="7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11"/>
      <c r="C18" s="76"/>
      <c r="D18" s="80"/>
      <c r="E18" s="71"/>
      <c r="F18" s="74"/>
      <c r="G18" s="114"/>
      <c r="H18" s="76" t="s">
        <v>73</v>
      </c>
      <c r="I18" s="80">
        <v>4307</v>
      </c>
      <c r="J18" s="71"/>
      <c r="K18" s="74" t="s">
        <v>73</v>
      </c>
      <c r="L18" s="74"/>
      <c r="M18" s="7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11"/>
      <c r="C19" s="77" t="s">
        <v>128</v>
      </c>
      <c r="D19" s="78" t="s">
        <v>80</v>
      </c>
      <c r="E19" s="77" t="s">
        <v>128</v>
      </c>
      <c r="F19" s="78" t="s">
        <v>79</v>
      </c>
      <c r="G19" s="114"/>
      <c r="H19" s="77"/>
      <c r="I19" s="78" t="s">
        <v>185</v>
      </c>
      <c r="J19" s="78"/>
      <c r="K19" s="69"/>
      <c r="L19" s="69"/>
      <c r="M19" s="8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19</v>
      </c>
      <c r="B20" s="111"/>
      <c r="C20" s="75"/>
      <c r="D20" s="79"/>
      <c r="E20" s="75"/>
      <c r="F20" s="79"/>
      <c r="G20" s="114"/>
      <c r="H20" s="75"/>
      <c r="I20" s="79"/>
      <c r="J20" s="70"/>
      <c r="K20" s="70"/>
      <c r="L20" s="70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12"/>
      <c r="C21" s="74" t="s">
        <v>114</v>
      </c>
      <c r="D21" s="76" t="s">
        <v>83</v>
      </c>
      <c r="E21" s="74" t="s">
        <v>114</v>
      </c>
      <c r="F21" s="76"/>
      <c r="G21" s="116"/>
      <c r="H21" s="76" t="s">
        <v>83</v>
      </c>
      <c r="I21" s="74"/>
      <c r="J21" s="80"/>
      <c r="K21" s="80"/>
      <c r="L21" s="80"/>
      <c r="M21" s="8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101" t="s">
        <v>45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3"/>
    </row>
    <row r="23" spans="1:106" s="13" customFormat="1" ht="23.25" customHeight="1" x14ac:dyDescent="0.5">
      <c r="A23" s="104" t="s">
        <v>129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6"/>
    </row>
    <row r="24" spans="1:106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23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v>12</v>
      </c>
      <c r="M24" s="57" t="s">
        <v>24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19"/>
      <c r="B25" s="10"/>
      <c r="C25" s="10"/>
      <c r="D25" s="15" t="s">
        <v>36</v>
      </c>
      <c r="E25" s="10"/>
      <c r="F25" s="20">
        <v>4</v>
      </c>
      <c r="G25" s="15" t="s">
        <v>24</v>
      </c>
      <c r="H25" s="10"/>
      <c r="I25" s="10"/>
      <c r="J25" s="15" t="s">
        <v>36</v>
      </c>
      <c r="K25" s="10"/>
      <c r="L25" s="59">
        <v>0</v>
      </c>
      <c r="M25" s="57" t="s">
        <v>24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27</v>
      </c>
      <c r="G26" s="15" t="s">
        <v>24</v>
      </c>
      <c r="H26" s="10"/>
      <c r="I26" s="10"/>
      <c r="J26" s="15" t="s">
        <v>20</v>
      </c>
      <c r="K26" s="10"/>
      <c r="L26" s="45">
        <f>SUM(L24:L25)</f>
        <v>12</v>
      </c>
      <c r="M26" s="57" t="s">
        <v>24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1">
    <mergeCell ref="H13:I13"/>
    <mergeCell ref="H14:I14"/>
    <mergeCell ref="A22:M22"/>
    <mergeCell ref="A23:M23"/>
    <mergeCell ref="G3:I3"/>
    <mergeCell ref="A1:M1"/>
    <mergeCell ref="A2:M2"/>
    <mergeCell ref="D3:E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A4" zoomScale="130" zoomScaleNormal="130" zoomScaleSheetLayoutView="145" workbookViewId="0">
      <selection activeCell="M11" sqref="M11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06" s="7" customFormat="1" ht="21.95" customHeight="1" x14ac:dyDescent="0.5">
      <c r="A2" s="104" t="s">
        <v>65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06" s="15" customFormat="1" ht="21.95" customHeight="1" x14ac:dyDescent="0.5">
      <c r="A3" s="22"/>
      <c r="B3" s="8"/>
      <c r="C3" s="61" t="s">
        <v>1</v>
      </c>
      <c r="D3" s="107" t="s">
        <v>28</v>
      </c>
      <c r="E3" s="107"/>
      <c r="F3" s="63" t="s">
        <v>2</v>
      </c>
      <c r="G3" s="108" t="s">
        <v>54</v>
      </c>
      <c r="H3" s="108"/>
      <c r="I3" s="108"/>
      <c r="J3" s="61" t="s">
        <v>3</v>
      </c>
      <c r="K3" s="108" t="s">
        <v>33</v>
      </c>
      <c r="L3" s="108"/>
      <c r="M3" s="109"/>
    </row>
    <row r="4" spans="1:106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53" t="s">
        <v>27</v>
      </c>
      <c r="B6" s="54"/>
      <c r="C6" s="53">
        <v>1</v>
      </c>
      <c r="D6" s="53">
        <v>2</v>
      </c>
      <c r="E6" s="60">
        <v>3</v>
      </c>
      <c r="F6" s="53">
        <v>4</v>
      </c>
      <c r="G6" s="5">
        <v>5</v>
      </c>
      <c r="H6" s="53">
        <v>6</v>
      </c>
      <c r="I6" s="53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5"/>
      <c r="B7" s="110" t="s">
        <v>43</v>
      </c>
      <c r="C7" s="77" t="s">
        <v>93</v>
      </c>
      <c r="D7" s="78" t="s">
        <v>80</v>
      </c>
      <c r="E7" s="77" t="s">
        <v>93</v>
      </c>
      <c r="F7" s="79" t="s">
        <v>79</v>
      </c>
      <c r="G7" s="113" t="s">
        <v>60</v>
      </c>
      <c r="H7" s="89"/>
      <c r="I7" s="89"/>
      <c r="J7" s="69" t="s">
        <v>87</v>
      </c>
      <c r="K7" s="77" t="s">
        <v>80</v>
      </c>
      <c r="L7" s="78"/>
      <c r="M7" s="8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15</v>
      </c>
      <c r="B8" s="111"/>
      <c r="C8" s="75"/>
      <c r="D8" s="79"/>
      <c r="E8" s="75"/>
      <c r="F8" s="79"/>
      <c r="G8" s="114"/>
      <c r="H8" s="96"/>
      <c r="I8" s="96"/>
      <c r="J8" s="70"/>
      <c r="K8" s="70"/>
      <c r="L8" s="79"/>
      <c r="M8" s="8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11"/>
      <c r="C9" s="74" t="s">
        <v>67</v>
      </c>
      <c r="D9" s="76" t="s">
        <v>68</v>
      </c>
      <c r="E9" s="74" t="s">
        <v>67</v>
      </c>
      <c r="F9" s="76" t="s">
        <v>68</v>
      </c>
      <c r="G9" s="114"/>
      <c r="H9" s="97"/>
      <c r="I9" s="97"/>
      <c r="J9" s="80">
        <v>4305</v>
      </c>
      <c r="K9" s="71"/>
      <c r="L9" s="74" t="s">
        <v>162</v>
      </c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11"/>
      <c r="C10" s="78" t="s">
        <v>115</v>
      </c>
      <c r="D10" s="69" t="s">
        <v>116</v>
      </c>
      <c r="E10" s="77" t="s">
        <v>79</v>
      </c>
      <c r="F10" s="78"/>
      <c r="G10" s="114"/>
      <c r="H10" s="69" t="s">
        <v>87</v>
      </c>
      <c r="I10" s="77" t="s">
        <v>80</v>
      </c>
      <c r="J10" s="78"/>
      <c r="K10" s="78"/>
      <c r="L10" s="69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16</v>
      </c>
      <c r="B11" s="111"/>
      <c r="C11" s="70">
        <v>4305</v>
      </c>
      <c r="D11" s="70"/>
      <c r="E11" s="70"/>
      <c r="F11" s="79"/>
      <c r="G11" s="114"/>
      <c r="H11" s="70"/>
      <c r="I11" s="70"/>
      <c r="J11" s="79"/>
      <c r="K11" s="79"/>
      <c r="L11" s="70"/>
      <c r="M11" s="8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11"/>
      <c r="C12" s="76" t="s">
        <v>117</v>
      </c>
      <c r="D12" s="80">
        <v>4305</v>
      </c>
      <c r="E12" s="71"/>
      <c r="F12" s="74" t="s">
        <v>117</v>
      </c>
      <c r="G12" s="114"/>
      <c r="H12" s="80">
        <v>4305</v>
      </c>
      <c r="I12" s="71"/>
      <c r="J12" s="74" t="s">
        <v>90</v>
      </c>
      <c r="K12" s="74"/>
      <c r="L12" s="80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11"/>
      <c r="C13" s="69" t="s">
        <v>87</v>
      </c>
      <c r="D13" s="77" t="s">
        <v>80</v>
      </c>
      <c r="E13" s="78"/>
      <c r="F13" s="78"/>
      <c r="G13" s="115"/>
      <c r="H13" s="117" t="s">
        <v>48</v>
      </c>
      <c r="I13" s="118"/>
      <c r="J13" s="72"/>
      <c r="K13" s="78" t="s">
        <v>185</v>
      </c>
      <c r="L13" s="78"/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17</v>
      </c>
      <c r="B14" s="111"/>
      <c r="C14" s="70"/>
      <c r="D14" s="70"/>
      <c r="E14" s="79"/>
      <c r="F14" s="79"/>
      <c r="G14" s="115"/>
      <c r="H14" s="119" t="s">
        <v>94</v>
      </c>
      <c r="I14" s="120"/>
      <c r="J14" s="73"/>
      <c r="K14" s="79"/>
      <c r="L14" s="70"/>
      <c r="M14" s="82"/>
    </row>
    <row r="15" spans="1:106" ht="16.5" customHeight="1" thickBot="1" x14ac:dyDescent="0.55000000000000004">
      <c r="A15" s="3"/>
      <c r="B15" s="111"/>
      <c r="C15" s="80">
        <v>4305</v>
      </c>
      <c r="D15" s="71"/>
      <c r="E15" s="74" t="s">
        <v>190</v>
      </c>
      <c r="F15" s="74"/>
      <c r="G15" s="115"/>
      <c r="H15" s="84" t="s">
        <v>67</v>
      </c>
      <c r="I15" s="56" t="s">
        <v>68</v>
      </c>
      <c r="J15" s="80"/>
      <c r="K15" s="74"/>
      <c r="L15" s="80"/>
      <c r="M15" s="83"/>
    </row>
    <row r="16" spans="1:106" ht="16.5" customHeight="1" x14ac:dyDescent="0.5">
      <c r="A16" s="4"/>
      <c r="B16" s="111"/>
      <c r="C16" s="69" t="s">
        <v>87</v>
      </c>
      <c r="D16" s="77" t="s">
        <v>80</v>
      </c>
      <c r="E16" s="78"/>
      <c r="F16" s="78"/>
      <c r="G16" s="114"/>
      <c r="H16" s="69" t="s">
        <v>87</v>
      </c>
      <c r="I16" s="77" t="s">
        <v>80</v>
      </c>
      <c r="J16" s="78"/>
      <c r="K16" s="98"/>
      <c r="L16" s="89"/>
      <c r="M16" s="99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18</v>
      </c>
      <c r="B17" s="111"/>
      <c r="C17" s="70"/>
      <c r="D17" s="70"/>
      <c r="E17" s="79"/>
      <c r="F17" s="79"/>
      <c r="G17" s="114"/>
      <c r="H17" s="70"/>
      <c r="I17" s="70"/>
      <c r="J17" s="79"/>
      <c r="K17" s="14"/>
      <c r="L17" s="96"/>
      <c r="M17" s="57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11"/>
      <c r="C18" s="80">
        <v>4305</v>
      </c>
      <c r="D18" s="71"/>
      <c r="E18" s="74" t="s">
        <v>88</v>
      </c>
      <c r="F18" s="76"/>
      <c r="G18" s="114"/>
      <c r="H18" s="80">
        <v>4305</v>
      </c>
      <c r="I18" s="71"/>
      <c r="J18" s="74" t="s">
        <v>150</v>
      </c>
      <c r="K18" s="22"/>
      <c r="L18" s="97"/>
      <c r="M18" s="10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11"/>
      <c r="C19" s="69" t="s">
        <v>178</v>
      </c>
      <c r="D19" s="77" t="s">
        <v>80</v>
      </c>
      <c r="E19" s="78"/>
      <c r="F19" s="78"/>
      <c r="G19" s="114"/>
      <c r="H19" s="69" t="s">
        <v>87</v>
      </c>
      <c r="I19" s="77" t="s">
        <v>80</v>
      </c>
      <c r="J19" s="78"/>
      <c r="L19" s="70"/>
      <c r="M19" s="8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19</v>
      </c>
      <c r="B20" s="111"/>
      <c r="C20" s="70"/>
      <c r="D20" s="70"/>
      <c r="E20" s="79"/>
      <c r="F20" s="79"/>
      <c r="G20" s="114"/>
      <c r="H20" s="70"/>
      <c r="I20" s="70"/>
      <c r="J20" s="79"/>
      <c r="L20" s="70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12"/>
      <c r="C21" s="80">
        <v>4305</v>
      </c>
      <c r="D21" s="71"/>
      <c r="E21" s="74" t="s">
        <v>89</v>
      </c>
      <c r="F21" s="76"/>
      <c r="G21" s="116"/>
      <c r="H21" s="80">
        <v>4305</v>
      </c>
      <c r="I21" s="71"/>
      <c r="J21" s="74" t="s">
        <v>184</v>
      </c>
      <c r="L21" s="80"/>
      <c r="M21" s="8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101" t="s">
        <v>45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3"/>
    </row>
    <row r="23" spans="1:106" s="13" customFormat="1" ht="23.25" customHeight="1" x14ac:dyDescent="0.5">
      <c r="A23" s="104" t="s">
        <v>95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6"/>
    </row>
    <row r="24" spans="1:106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21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f>F24*12/F26</f>
        <v>8.129032258064516</v>
      </c>
      <c r="M24" s="57" t="s">
        <v>24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19"/>
      <c r="B25" s="10"/>
      <c r="C25" s="10"/>
      <c r="D25" s="15" t="s">
        <v>36</v>
      </c>
      <c r="E25" s="10"/>
      <c r="F25" s="20">
        <v>10</v>
      </c>
      <c r="G25" s="15" t="s">
        <v>24</v>
      </c>
      <c r="H25" s="10"/>
      <c r="I25" s="10"/>
      <c r="J25" s="15" t="s">
        <v>36</v>
      </c>
      <c r="K25" s="10"/>
      <c r="L25" s="18">
        <f>F25*12/F26</f>
        <v>3.870967741935484</v>
      </c>
      <c r="M25" s="57" t="s">
        <v>24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31</v>
      </c>
      <c r="G26" s="15" t="s">
        <v>24</v>
      </c>
      <c r="H26" s="10"/>
      <c r="I26" s="10"/>
      <c r="J26" s="15" t="s">
        <v>20</v>
      </c>
      <c r="K26" s="10"/>
      <c r="L26" s="45">
        <f>SUM(L24:L25)</f>
        <v>12</v>
      </c>
      <c r="M26" s="57" t="s">
        <v>24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1">
    <mergeCell ref="G7:G21"/>
    <mergeCell ref="G3:I3"/>
    <mergeCell ref="A1:M1"/>
    <mergeCell ref="A2:M2"/>
    <mergeCell ref="A22:M22"/>
    <mergeCell ref="H14:I14"/>
    <mergeCell ref="A23:M23"/>
    <mergeCell ref="D3:E3"/>
    <mergeCell ref="K3:M3"/>
    <mergeCell ref="B7:B21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B4" zoomScale="150" zoomScaleNormal="150" zoomScaleSheetLayoutView="145" workbookViewId="0">
      <selection activeCell="L14" sqref="L14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06" s="7" customFormat="1" ht="21.95" customHeight="1" x14ac:dyDescent="0.5">
      <c r="A2" s="104" t="s">
        <v>64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06" s="15" customFormat="1" ht="21.95" customHeight="1" x14ac:dyDescent="0.5">
      <c r="A3" s="22"/>
      <c r="B3" s="8"/>
      <c r="C3" s="65" t="s">
        <v>1</v>
      </c>
      <c r="D3" s="123" t="s">
        <v>37</v>
      </c>
      <c r="E3" s="123"/>
      <c r="F3" s="66" t="s">
        <v>2</v>
      </c>
      <c r="G3" s="68" t="s">
        <v>55</v>
      </c>
      <c r="H3" s="65"/>
      <c r="I3" s="65"/>
      <c r="J3" s="65" t="s">
        <v>3</v>
      </c>
      <c r="K3" s="124" t="s">
        <v>47</v>
      </c>
      <c r="L3" s="124"/>
      <c r="M3" s="125"/>
    </row>
    <row r="4" spans="1:106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">
        <v>4</v>
      </c>
      <c r="G6" s="5">
        <v>5</v>
      </c>
      <c r="H6" s="53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5"/>
      <c r="B7" s="110" t="s">
        <v>43</v>
      </c>
      <c r="C7" s="77" t="s">
        <v>132</v>
      </c>
      <c r="D7" s="69" t="s">
        <v>80</v>
      </c>
      <c r="E7" s="69" t="s">
        <v>132</v>
      </c>
      <c r="F7" s="77" t="s">
        <v>79</v>
      </c>
      <c r="G7" s="113" t="s">
        <v>60</v>
      </c>
      <c r="H7" s="77"/>
      <c r="I7" s="78"/>
      <c r="J7" s="77"/>
      <c r="K7" s="78"/>
      <c r="L7" s="69"/>
      <c r="M7" s="8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15</v>
      </c>
      <c r="B8" s="111"/>
      <c r="C8" s="75"/>
      <c r="D8" s="70"/>
      <c r="E8" s="70"/>
      <c r="F8" s="70"/>
      <c r="G8" s="114"/>
      <c r="H8" s="75"/>
      <c r="I8" s="79"/>
      <c r="J8" s="75"/>
      <c r="K8" s="79"/>
      <c r="L8" s="70"/>
      <c r="M8" s="8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11"/>
      <c r="C9" s="76" t="s">
        <v>130</v>
      </c>
      <c r="D9" s="74" t="s">
        <v>131</v>
      </c>
      <c r="E9" s="76" t="s">
        <v>130</v>
      </c>
      <c r="F9" s="71"/>
      <c r="G9" s="114"/>
      <c r="H9" s="76" t="s">
        <v>131</v>
      </c>
      <c r="I9" s="74"/>
      <c r="J9" s="74"/>
      <c r="K9" s="76"/>
      <c r="L9" s="80"/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11"/>
      <c r="C10" s="77" t="s">
        <v>133</v>
      </c>
      <c r="D10" s="69" t="s">
        <v>80</v>
      </c>
      <c r="E10" s="69" t="s">
        <v>133</v>
      </c>
      <c r="F10" s="77" t="s">
        <v>79</v>
      </c>
      <c r="G10" s="114"/>
      <c r="H10" s="77"/>
      <c r="I10" s="69"/>
      <c r="J10" s="77"/>
      <c r="K10" s="78"/>
      <c r="L10" s="69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16</v>
      </c>
      <c r="B11" s="111"/>
      <c r="C11" s="75"/>
      <c r="D11" s="70"/>
      <c r="E11" s="70"/>
      <c r="F11" s="70"/>
      <c r="G11" s="114"/>
      <c r="H11" s="75"/>
      <c r="I11" s="70"/>
      <c r="J11" s="70"/>
      <c r="K11" s="79"/>
      <c r="L11" s="70"/>
      <c r="M11" s="8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11"/>
      <c r="C12" s="76" t="s">
        <v>130</v>
      </c>
      <c r="D12" s="74" t="s">
        <v>75</v>
      </c>
      <c r="E12" s="76" t="s">
        <v>130</v>
      </c>
      <c r="F12" s="71"/>
      <c r="G12" s="114"/>
      <c r="H12" s="76" t="s">
        <v>75</v>
      </c>
      <c r="I12" s="80"/>
      <c r="J12" s="71"/>
      <c r="K12" s="74"/>
      <c r="L12" s="80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11"/>
      <c r="C13" s="77" t="s">
        <v>132</v>
      </c>
      <c r="D13" s="69" t="s">
        <v>80</v>
      </c>
      <c r="E13" s="69" t="s">
        <v>132</v>
      </c>
      <c r="F13" s="77" t="s">
        <v>79</v>
      </c>
      <c r="G13" s="115"/>
      <c r="H13" s="117" t="s">
        <v>48</v>
      </c>
      <c r="I13" s="118"/>
      <c r="J13" s="77"/>
      <c r="K13" s="78"/>
      <c r="L13" s="78"/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17</v>
      </c>
      <c r="B14" s="111"/>
      <c r="C14" s="75"/>
      <c r="D14" s="70"/>
      <c r="E14" s="70"/>
      <c r="F14" s="70"/>
      <c r="G14" s="115"/>
      <c r="H14" s="119" t="s">
        <v>85</v>
      </c>
      <c r="I14" s="120"/>
      <c r="J14" s="75"/>
      <c r="K14" s="79"/>
      <c r="L14" s="70"/>
      <c r="M14" s="82"/>
    </row>
    <row r="15" spans="1:106" ht="16.5" customHeight="1" thickBot="1" x14ac:dyDescent="0.55000000000000004">
      <c r="A15" s="3"/>
      <c r="B15" s="111"/>
      <c r="C15" s="76" t="s">
        <v>130</v>
      </c>
      <c r="D15" s="74" t="s">
        <v>150</v>
      </c>
      <c r="E15" s="76" t="s">
        <v>130</v>
      </c>
      <c r="F15" s="71"/>
      <c r="G15" s="115"/>
      <c r="H15" s="84" t="s">
        <v>84</v>
      </c>
      <c r="I15" s="56" t="s">
        <v>86</v>
      </c>
      <c r="J15" s="76" t="s">
        <v>150</v>
      </c>
      <c r="K15" s="74"/>
      <c r="L15" s="80"/>
      <c r="M15" s="83"/>
    </row>
    <row r="16" spans="1:106" ht="16.5" customHeight="1" x14ac:dyDescent="0.5">
      <c r="A16" s="4"/>
      <c r="B16" s="111"/>
      <c r="C16" s="78"/>
      <c r="D16" s="69"/>
      <c r="E16" s="77"/>
      <c r="F16" s="78" t="s">
        <v>132</v>
      </c>
      <c r="G16" s="114"/>
      <c r="H16" s="77" t="s">
        <v>80</v>
      </c>
      <c r="I16" s="69" t="s">
        <v>132</v>
      </c>
      <c r="J16" s="77" t="s">
        <v>79</v>
      </c>
      <c r="K16" s="78"/>
      <c r="L16" s="78"/>
      <c r="M16" s="7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18</v>
      </c>
      <c r="B17" s="111"/>
      <c r="C17" s="75"/>
      <c r="D17" s="70"/>
      <c r="E17" s="72"/>
      <c r="F17" s="79"/>
      <c r="G17" s="114"/>
      <c r="H17" s="75"/>
      <c r="I17" s="79"/>
      <c r="J17" s="75"/>
      <c r="K17" s="79"/>
      <c r="L17" s="70"/>
      <c r="M17" s="7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11"/>
      <c r="C18" s="76"/>
      <c r="D18" s="80"/>
      <c r="E18" s="71"/>
      <c r="F18" s="74" t="s">
        <v>130</v>
      </c>
      <c r="G18" s="114"/>
      <c r="H18" s="76" t="s">
        <v>71</v>
      </c>
      <c r="I18" s="74" t="s">
        <v>130</v>
      </c>
      <c r="J18" s="74"/>
      <c r="K18" s="76" t="s">
        <v>71</v>
      </c>
      <c r="L18" s="74"/>
      <c r="M18" s="7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11"/>
      <c r="C19" s="77" t="s">
        <v>177</v>
      </c>
      <c r="D19" s="69" t="s">
        <v>80</v>
      </c>
      <c r="E19" s="69" t="s">
        <v>177</v>
      </c>
      <c r="F19" s="77" t="s">
        <v>79</v>
      </c>
      <c r="G19" s="114"/>
      <c r="H19" s="77"/>
      <c r="I19" s="78" t="s">
        <v>185</v>
      </c>
      <c r="J19" s="78"/>
      <c r="K19" s="69"/>
      <c r="L19" s="69"/>
      <c r="M19" s="8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19</v>
      </c>
      <c r="B20" s="111"/>
      <c r="C20" s="75"/>
      <c r="D20" s="70"/>
      <c r="E20" s="70"/>
      <c r="F20" s="70"/>
      <c r="G20" s="114"/>
      <c r="H20" s="75"/>
      <c r="I20" s="79"/>
      <c r="J20" s="70"/>
      <c r="K20" s="70"/>
      <c r="L20" s="70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12"/>
      <c r="C21" s="76" t="s">
        <v>130</v>
      </c>
      <c r="D21" s="74" t="s">
        <v>75</v>
      </c>
      <c r="E21" s="76" t="s">
        <v>130</v>
      </c>
      <c r="F21" s="71"/>
      <c r="G21" s="116"/>
      <c r="H21" s="76" t="s">
        <v>75</v>
      </c>
      <c r="I21" s="74"/>
      <c r="J21" s="80"/>
      <c r="K21" s="80"/>
      <c r="L21" s="80"/>
      <c r="M21" s="8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101" t="s">
        <v>45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3"/>
    </row>
    <row r="23" spans="1:106" s="13" customFormat="1" ht="23.25" customHeight="1" x14ac:dyDescent="0.5">
      <c r="A23" s="104" t="s">
        <v>129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6"/>
    </row>
    <row r="24" spans="1:106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27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v>12</v>
      </c>
      <c r="M24" s="57" t="s">
        <v>24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19"/>
      <c r="B25" s="10"/>
      <c r="C25" s="10"/>
      <c r="D25" s="15" t="s">
        <v>36</v>
      </c>
      <c r="E25" s="10"/>
      <c r="F25" s="20">
        <v>0</v>
      </c>
      <c r="G25" s="15" t="s">
        <v>24</v>
      </c>
      <c r="H25" s="10"/>
      <c r="I25" s="10"/>
      <c r="J25" s="15" t="s">
        <v>36</v>
      </c>
      <c r="K25" s="10"/>
      <c r="L25" s="59">
        <v>0</v>
      </c>
      <c r="M25" s="57" t="s">
        <v>24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27</v>
      </c>
      <c r="G26" s="15" t="s">
        <v>24</v>
      </c>
      <c r="H26" s="10"/>
      <c r="I26" s="10"/>
      <c r="J26" s="15" t="s">
        <v>20</v>
      </c>
      <c r="K26" s="10"/>
      <c r="L26" s="45">
        <f>SUM(L24:L25)</f>
        <v>12</v>
      </c>
      <c r="M26" s="57" t="s">
        <v>24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2"/>
  <sheetViews>
    <sheetView topLeftCell="A8" zoomScale="130" zoomScaleNormal="130" zoomScaleSheetLayoutView="145" workbookViewId="0">
      <selection activeCell="K27" sqref="K27"/>
    </sheetView>
  </sheetViews>
  <sheetFormatPr defaultRowHeight="18.95" customHeight="1" x14ac:dyDescent="0.5"/>
  <cols>
    <col min="1" max="1" width="9" style="31" customWidth="1"/>
    <col min="2" max="2" width="6" style="31" customWidth="1"/>
    <col min="3" max="6" width="10" style="31" customWidth="1"/>
    <col min="7" max="7" width="6" style="31" customWidth="1"/>
    <col min="8" max="13" width="10" style="31" customWidth="1"/>
    <col min="14" max="16384" width="9.140625" style="31"/>
  </cols>
  <sheetData>
    <row r="1" spans="1:106" s="28" customFormat="1" ht="21.95" customHeight="1" x14ac:dyDescent="0.5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8"/>
    </row>
    <row r="2" spans="1:106" s="28" customFormat="1" ht="21.95" customHeight="1" x14ac:dyDescent="0.5">
      <c r="A2" s="129" t="s">
        <v>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spans="1:106" s="67" customFormat="1" ht="21.95" customHeight="1" x14ac:dyDescent="0.5">
      <c r="A3" s="64"/>
      <c r="B3" s="29"/>
      <c r="C3" s="65" t="s">
        <v>1</v>
      </c>
      <c r="D3" s="123" t="s">
        <v>38</v>
      </c>
      <c r="E3" s="123"/>
      <c r="F3" s="66" t="s">
        <v>2</v>
      </c>
      <c r="G3" s="123" t="s">
        <v>55</v>
      </c>
      <c r="H3" s="123"/>
      <c r="I3" s="123"/>
      <c r="J3" s="123"/>
      <c r="K3" s="65" t="s">
        <v>3</v>
      </c>
      <c r="L3" s="124" t="s">
        <v>188</v>
      </c>
      <c r="M3" s="125"/>
    </row>
    <row r="4" spans="1:106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</row>
    <row r="5" spans="1:106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</row>
    <row r="6" spans="1:106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">
        <v>4</v>
      </c>
      <c r="G6" s="5">
        <v>5</v>
      </c>
      <c r="H6" s="60">
        <v>6</v>
      </c>
      <c r="I6" s="53">
        <v>7</v>
      </c>
      <c r="J6" s="5">
        <v>8</v>
      </c>
      <c r="K6" s="5">
        <v>9</v>
      </c>
      <c r="L6" s="5">
        <v>10</v>
      </c>
      <c r="M6" s="4">
        <v>11</v>
      </c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</row>
    <row r="7" spans="1:106" ht="16.5" customHeight="1" x14ac:dyDescent="0.5">
      <c r="A7" s="55"/>
      <c r="B7" s="110" t="s">
        <v>43</v>
      </c>
      <c r="C7" s="77" t="s">
        <v>145</v>
      </c>
      <c r="D7" s="78" t="s">
        <v>80</v>
      </c>
      <c r="E7" s="77" t="s">
        <v>145</v>
      </c>
      <c r="F7" s="78" t="s">
        <v>79</v>
      </c>
      <c r="G7" s="113" t="s">
        <v>60</v>
      </c>
      <c r="H7" s="77"/>
      <c r="I7" s="78"/>
      <c r="J7" s="77"/>
      <c r="K7" s="78"/>
      <c r="L7" s="69"/>
      <c r="M7" s="81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</row>
    <row r="8" spans="1:106" ht="16.5" customHeight="1" x14ac:dyDescent="0.5">
      <c r="A8" s="2" t="s">
        <v>15</v>
      </c>
      <c r="B8" s="111"/>
      <c r="C8" s="75"/>
      <c r="D8" s="79"/>
      <c r="E8" s="75"/>
      <c r="F8" s="79"/>
      <c r="G8" s="114"/>
      <c r="H8" s="75"/>
      <c r="I8" s="79"/>
      <c r="J8" s="75"/>
      <c r="K8" s="79"/>
      <c r="L8" s="70"/>
      <c r="M8" s="82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</row>
    <row r="9" spans="1:106" ht="16.5" customHeight="1" x14ac:dyDescent="0.5">
      <c r="A9" s="3"/>
      <c r="B9" s="111"/>
      <c r="C9" s="74" t="s">
        <v>120</v>
      </c>
      <c r="D9" s="76" t="s">
        <v>102</v>
      </c>
      <c r="E9" s="74" t="s">
        <v>120</v>
      </c>
      <c r="F9" s="76"/>
      <c r="G9" s="114"/>
      <c r="H9" s="76" t="s">
        <v>102</v>
      </c>
      <c r="I9" s="74"/>
      <c r="J9" s="74"/>
      <c r="K9" s="76"/>
      <c r="L9" s="80"/>
      <c r="M9" s="83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</row>
    <row r="10" spans="1:106" ht="16.5" customHeight="1" x14ac:dyDescent="0.5">
      <c r="A10" s="4"/>
      <c r="B10" s="111"/>
      <c r="C10" s="78" t="s">
        <v>141</v>
      </c>
      <c r="D10" s="69" t="s">
        <v>144</v>
      </c>
      <c r="E10" s="78" t="s">
        <v>138</v>
      </c>
      <c r="F10" s="78" t="s">
        <v>139</v>
      </c>
      <c r="G10" s="114"/>
      <c r="H10" s="78" t="s">
        <v>136</v>
      </c>
      <c r="I10" s="78" t="s">
        <v>79</v>
      </c>
      <c r="J10" s="78" t="s">
        <v>138</v>
      </c>
      <c r="K10" s="78" t="s">
        <v>137</v>
      </c>
      <c r="L10" s="69"/>
      <c r="M10" s="81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</row>
    <row r="11" spans="1:106" ht="16.5" customHeight="1" x14ac:dyDescent="0.5">
      <c r="A11" s="2" t="s">
        <v>16</v>
      </c>
      <c r="B11" s="111"/>
      <c r="C11" s="75" t="s">
        <v>142</v>
      </c>
      <c r="D11" s="70"/>
      <c r="E11" s="79"/>
      <c r="F11" s="79"/>
      <c r="G11" s="114"/>
      <c r="H11" s="75"/>
      <c r="I11" s="79"/>
      <c r="J11" s="79"/>
      <c r="K11" s="79"/>
      <c r="L11" s="70"/>
      <c r="M11" s="8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</row>
    <row r="12" spans="1:106" ht="16.5" customHeight="1" thickBot="1" x14ac:dyDescent="0.55000000000000004">
      <c r="A12" s="3"/>
      <c r="B12" s="111"/>
      <c r="C12" s="75" t="s">
        <v>143</v>
      </c>
      <c r="D12" s="80">
        <v>4306</v>
      </c>
      <c r="E12" s="74" t="s">
        <v>140</v>
      </c>
      <c r="F12" s="74" t="s">
        <v>137</v>
      </c>
      <c r="G12" s="114"/>
      <c r="H12" s="76" t="s">
        <v>67</v>
      </c>
      <c r="I12" s="90"/>
      <c r="J12" s="74" t="s">
        <v>140</v>
      </c>
      <c r="K12" s="76" t="s">
        <v>139</v>
      </c>
      <c r="L12" s="80"/>
      <c r="M12" s="83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</row>
    <row r="13" spans="1:106" ht="16.5" customHeight="1" x14ac:dyDescent="0.5">
      <c r="A13" s="4"/>
      <c r="B13" s="111"/>
      <c r="C13" s="77" t="s">
        <v>135</v>
      </c>
      <c r="D13" s="78" t="s">
        <v>80</v>
      </c>
      <c r="E13" s="77" t="s">
        <v>135</v>
      </c>
      <c r="F13" s="78" t="s">
        <v>79</v>
      </c>
      <c r="G13" s="115"/>
      <c r="H13" s="117" t="s">
        <v>48</v>
      </c>
      <c r="I13" s="118"/>
      <c r="J13" s="77"/>
      <c r="K13" s="78"/>
      <c r="L13" s="78"/>
      <c r="M13" s="81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</row>
    <row r="14" spans="1:106" ht="16.5" customHeight="1" x14ac:dyDescent="0.5">
      <c r="A14" s="2" t="s">
        <v>17</v>
      </c>
      <c r="B14" s="111"/>
      <c r="C14" s="75"/>
      <c r="D14" s="79"/>
      <c r="E14" s="75"/>
      <c r="F14" s="79"/>
      <c r="G14" s="115"/>
      <c r="H14" s="119" t="s">
        <v>147</v>
      </c>
      <c r="I14" s="120"/>
      <c r="J14" s="75"/>
      <c r="K14" s="79"/>
      <c r="L14" s="70"/>
      <c r="M14" s="8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</row>
    <row r="15" spans="1:106" ht="16.5" customHeight="1" thickBot="1" x14ac:dyDescent="0.55000000000000004">
      <c r="A15" s="3"/>
      <c r="B15" s="111"/>
      <c r="C15" s="74" t="s">
        <v>120</v>
      </c>
      <c r="D15" s="76" t="s">
        <v>102</v>
      </c>
      <c r="E15" s="74" t="s">
        <v>120</v>
      </c>
      <c r="F15" s="76"/>
      <c r="G15" s="115"/>
      <c r="H15" s="84" t="s">
        <v>148</v>
      </c>
      <c r="I15" s="56" t="s">
        <v>146</v>
      </c>
      <c r="J15" s="76" t="s">
        <v>102</v>
      </c>
      <c r="K15" s="74"/>
      <c r="L15" s="80"/>
      <c r="M15" s="83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</row>
    <row r="16" spans="1:106" ht="16.5" customHeight="1" x14ac:dyDescent="0.5">
      <c r="A16" s="4"/>
      <c r="B16" s="111"/>
      <c r="C16" s="78" t="s">
        <v>141</v>
      </c>
      <c r="D16" s="69" t="s">
        <v>144</v>
      </c>
      <c r="E16" s="78" t="s">
        <v>138</v>
      </c>
      <c r="F16" s="78" t="s">
        <v>139</v>
      </c>
      <c r="G16" s="114"/>
      <c r="H16" s="69" t="s">
        <v>66</v>
      </c>
      <c r="I16" s="78" t="s">
        <v>80</v>
      </c>
      <c r="J16" s="78" t="s">
        <v>66</v>
      </c>
      <c r="K16" s="78" t="s">
        <v>79</v>
      </c>
      <c r="L16" s="78"/>
      <c r="M16" s="78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</row>
    <row r="17" spans="1:106" ht="16.5" customHeight="1" x14ac:dyDescent="0.5">
      <c r="A17" s="2" t="s">
        <v>18</v>
      </c>
      <c r="B17" s="111"/>
      <c r="C17" s="75" t="s">
        <v>142</v>
      </c>
      <c r="D17" s="70"/>
      <c r="E17" s="79"/>
      <c r="F17" s="79"/>
      <c r="G17" s="114"/>
      <c r="H17" s="70"/>
      <c r="I17" s="70"/>
      <c r="J17" s="79"/>
      <c r="K17" s="79"/>
      <c r="L17" s="70"/>
      <c r="M17" s="79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</row>
    <row r="18" spans="1:106" ht="16.5" customHeight="1" x14ac:dyDescent="0.5">
      <c r="A18" s="3"/>
      <c r="B18" s="111"/>
      <c r="C18" s="75" t="s">
        <v>143</v>
      </c>
      <c r="D18" s="80">
        <v>4306</v>
      </c>
      <c r="E18" s="74" t="s">
        <v>140</v>
      </c>
      <c r="F18" s="74" t="s">
        <v>137</v>
      </c>
      <c r="G18" s="114"/>
      <c r="H18" s="80" t="s">
        <v>67</v>
      </c>
      <c r="I18" s="80" t="s">
        <v>68</v>
      </c>
      <c r="J18" s="80" t="s">
        <v>67</v>
      </c>
      <c r="K18" s="80" t="s">
        <v>68</v>
      </c>
      <c r="L18" s="74"/>
      <c r="M18" s="74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</row>
    <row r="19" spans="1:106" ht="16.5" customHeight="1" x14ac:dyDescent="0.5">
      <c r="A19" s="4"/>
      <c r="B19" s="111"/>
      <c r="C19" s="78" t="s">
        <v>136</v>
      </c>
      <c r="D19" s="78" t="s">
        <v>79</v>
      </c>
      <c r="E19" s="78" t="s">
        <v>138</v>
      </c>
      <c r="F19" s="78" t="s">
        <v>137</v>
      </c>
      <c r="G19" s="114"/>
      <c r="H19" s="72"/>
      <c r="I19" s="78" t="s">
        <v>185</v>
      </c>
      <c r="J19" s="78"/>
      <c r="K19" s="69"/>
      <c r="L19" s="69"/>
      <c r="M19" s="81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</row>
    <row r="20" spans="1:106" ht="16.5" customHeight="1" x14ac:dyDescent="0.5">
      <c r="A20" s="2" t="s">
        <v>19</v>
      </c>
      <c r="B20" s="111"/>
      <c r="C20" s="75"/>
      <c r="D20" s="79"/>
      <c r="E20" s="79"/>
      <c r="F20" s="79"/>
      <c r="G20" s="114"/>
      <c r="H20" s="73"/>
      <c r="I20" s="79"/>
      <c r="J20" s="70"/>
      <c r="K20" s="70"/>
      <c r="L20" s="70"/>
      <c r="M20" s="82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</row>
    <row r="21" spans="1:106" ht="17.25" customHeight="1" x14ac:dyDescent="0.5">
      <c r="A21" s="3"/>
      <c r="B21" s="112"/>
      <c r="C21" s="91" t="s">
        <v>67</v>
      </c>
      <c r="D21" s="74"/>
      <c r="E21" s="74" t="s">
        <v>140</v>
      </c>
      <c r="F21" s="92" t="s">
        <v>139</v>
      </c>
      <c r="G21" s="116"/>
      <c r="H21" s="74"/>
      <c r="I21" s="74"/>
      <c r="J21" s="80"/>
      <c r="K21" s="80"/>
      <c r="L21" s="80"/>
      <c r="M21" s="83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</row>
    <row r="22" spans="1:106" s="33" customFormat="1" ht="24.75" customHeight="1" x14ac:dyDescent="0.5">
      <c r="A22" s="101" t="s">
        <v>46</v>
      </c>
      <c r="B22" s="102"/>
      <c r="C22" s="105"/>
      <c r="D22" s="105"/>
      <c r="E22" s="105"/>
      <c r="F22" s="105"/>
      <c r="G22" s="102"/>
      <c r="H22" s="102"/>
      <c r="I22" s="102"/>
      <c r="J22" s="102"/>
      <c r="K22" s="102"/>
      <c r="L22" s="102"/>
      <c r="M22" s="103"/>
    </row>
    <row r="23" spans="1:106" s="33" customFormat="1" ht="21" customHeight="1" x14ac:dyDescent="0.5">
      <c r="A23" s="104" t="s">
        <v>189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6"/>
    </row>
    <row r="24" spans="1:106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18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f>(F24*12)/F26</f>
        <v>6.75</v>
      </c>
      <c r="M24" s="57" t="s">
        <v>24</v>
      </c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</row>
    <row r="25" spans="1:106" ht="18.95" customHeight="1" x14ac:dyDescent="0.5">
      <c r="A25" s="19"/>
      <c r="B25" s="10"/>
      <c r="C25" s="10"/>
      <c r="D25" s="15" t="s">
        <v>36</v>
      </c>
      <c r="E25" s="10"/>
      <c r="F25" s="20">
        <v>14</v>
      </c>
      <c r="G25" s="15" t="s">
        <v>24</v>
      </c>
      <c r="H25" s="10"/>
      <c r="I25" s="10"/>
      <c r="J25" s="15" t="s">
        <v>36</v>
      </c>
      <c r="K25" s="10"/>
      <c r="L25" s="59">
        <f>(F25*12)/F26</f>
        <v>5.25</v>
      </c>
      <c r="M25" s="57" t="s">
        <v>24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</row>
    <row r="26" spans="1:106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32</v>
      </c>
      <c r="G26" s="15" t="s">
        <v>24</v>
      </c>
      <c r="H26" s="10"/>
      <c r="I26" s="10"/>
      <c r="J26" s="15" t="s">
        <v>20</v>
      </c>
      <c r="K26" s="10"/>
      <c r="L26" s="45">
        <f>SUM(L24:L25)</f>
        <v>12</v>
      </c>
      <c r="M26" s="57" t="s">
        <v>24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</row>
    <row r="27" spans="1:106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</row>
    <row r="28" spans="1:106" ht="18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</row>
    <row r="29" spans="1:106" ht="18.95" customHeight="1" x14ac:dyDescent="0.5">
      <c r="A29" s="35"/>
      <c r="B29" s="35"/>
      <c r="C29" s="36"/>
      <c r="D29" s="35"/>
      <c r="E29" s="36"/>
      <c r="F29" s="38"/>
      <c r="G29" s="35"/>
      <c r="H29" s="35"/>
      <c r="I29" s="39"/>
      <c r="J29" s="35"/>
      <c r="K29" s="36"/>
      <c r="L29" s="40"/>
      <c r="M29" s="35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</row>
    <row r="30" spans="1:106" ht="18.95" customHeight="1" x14ac:dyDescent="0.5">
      <c r="A30" s="36"/>
      <c r="B30" s="36"/>
      <c r="C30" s="36"/>
      <c r="D30" s="35"/>
      <c r="E30" s="36"/>
      <c r="F30" s="38"/>
      <c r="G30" s="35"/>
      <c r="H30" s="36"/>
      <c r="I30" s="36"/>
      <c r="J30" s="35"/>
      <c r="K30" s="36"/>
      <c r="L30" s="40"/>
      <c r="M30" s="35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</row>
    <row r="31" spans="1:106" ht="18.95" customHeight="1" x14ac:dyDescent="0.5">
      <c r="A31" s="36"/>
      <c r="B31" s="36"/>
      <c r="C31" s="36"/>
      <c r="D31" s="35"/>
      <c r="E31" s="36"/>
      <c r="F31" s="37"/>
      <c r="G31" s="35"/>
      <c r="H31" s="36"/>
      <c r="I31" s="36"/>
      <c r="J31" s="35"/>
      <c r="K31" s="36"/>
      <c r="L31" s="37"/>
      <c r="M31" s="35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</row>
    <row r="32" spans="1:106" ht="12" customHeight="1" x14ac:dyDescent="0.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</row>
    <row r="33" s="30" customFormat="1" ht="18.95" customHeight="1" x14ac:dyDescent="0.5"/>
    <row r="34" s="30" customFormat="1" ht="18.95" customHeight="1" x14ac:dyDescent="0.5"/>
    <row r="35" s="30" customFormat="1" ht="18.95" customHeight="1" x14ac:dyDescent="0.5"/>
    <row r="36" s="30" customFormat="1" ht="18.95" customHeight="1" x14ac:dyDescent="0.5"/>
    <row r="37" s="30" customFormat="1" ht="18.95" customHeight="1" x14ac:dyDescent="0.5"/>
    <row r="38" s="30" customFormat="1" ht="18.95" customHeight="1" x14ac:dyDescent="0.5"/>
    <row r="39" s="30" customFormat="1" ht="18.95" customHeight="1" x14ac:dyDescent="0.5"/>
    <row r="40" s="30" customFormat="1" ht="18.95" customHeight="1" x14ac:dyDescent="0.5"/>
    <row r="41" s="30" customFormat="1" ht="18.95" customHeight="1" x14ac:dyDescent="0.5"/>
    <row r="42" s="30" customFormat="1" ht="18.95" customHeight="1" x14ac:dyDescent="0.5"/>
    <row r="43" s="30" customFormat="1" ht="18.95" customHeight="1" x14ac:dyDescent="0.5"/>
    <row r="44" s="30" customFormat="1" ht="18.95" customHeight="1" x14ac:dyDescent="0.5"/>
    <row r="45" s="30" customFormat="1" ht="18.95" customHeight="1" x14ac:dyDescent="0.5"/>
    <row r="46" s="30" customFormat="1" ht="18.95" customHeight="1" x14ac:dyDescent="0.5"/>
    <row r="47" s="30" customFormat="1" ht="18.95" customHeight="1" x14ac:dyDescent="0.5"/>
    <row r="48" s="30" customFormat="1" ht="18.95" customHeight="1" x14ac:dyDescent="0.5"/>
    <row r="49" s="30" customFormat="1" ht="18.95" customHeight="1" x14ac:dyDescent="0.5"/>
    <row r="50" s="30" customFormat="1" ht="18.95" customHeight="1" x14ac:dyDescent="0.5"/>
    <row r="51" s="30" customFormat="1" ht="18.95" customHeight="1" x14ac:dyDescent="0.5"/>
    <row r="52" s="30" customFormat="1" ht="18.95" customHeight="1" x14ac:dyDescent="0.5"/>
  </sheetData>
  <mergeCells count="11">
    <mergeCell ref="A22:M22"/>
    <mergeCell ref="G3:J3"/>
    <mergeCell ref="A1:M1"/>
    <mergeCell ref="A2:M2"/>
    <mergeCell ref="D3:E3"/>
    <mergeCell ref="L3:M3"/>
    <mergeCell ref="A23:M23"/>
    <mergeCell ref="B7:B21"/>
    <mergeCell ref="G7:G21"/>
    <mergeCell ref="H13:I13"/>
    <mergeCell ref="H14:I14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B1" zoomScale="140" zoomScaleNormal="140" zoomScaleSheetLayoutView="145" workbookViewId="0">
      <selection activeCell="K13" sqref="K13: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06" s="7" customFormat="1" ht="21.95" customHeight="1" x14ac:dyDescent="0.5">
      <c r="A2" s="104" t="s">
        <v>65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06" s="15" customFormat="1" ht="21.95" customHeight="1" x14ac:dyDescent="0.5">
      <c r="A3" s="22"/>
      <c r="B3" s="8"/>
      <c r="C3" s="61" t="s">
        <v>1</v>
      </c>
      <c r="D3" s="107" t="s">
        <v>29</v>
      </c>
      <c r="E3" s="107"/>
      <c r="F3" s="62" t="s">
        <v>2</v>
      </c>
      <c r="G3" s="108" t="s">
        <v>56</v>
      </c>
      <c r="H3" s="108"/>
      <c r="I3" s="108"/>
      <c r="J3" s="61" t="s">
        <v>3</v>
      </c>
      <c r="K3" s="132" t="s">
        <v>58</v>
      </c>
      <c r="L3" s="132"/>
      <c r="M3" s="133"/>
    </row>
    <row r="4" spans="1:106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3">
        <v>4</v>
      </c>
      <c r="G6" s="5">
        <v>5</v>
      </c>
      <c r="H6" s="53">
        <v>6</v>
      </c>
      <c r="I6" s="5">
        <v>7</v>
      </c>
      <c r="J6" s="5">
        <v>8</v>
      </c>
      <c r="K6" s="53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5"/>
      <c r="B7" s="110" t="s">
        <v>43</v>
      </c>
      <c r="C7" s="78" t="s">
        <v>112</v>
      </c>
      <c r="D7" s="69" t="s">
        <v>113</v>
      </c>
      <c r="E7" s="77" t="s">
        <v>79</v>
      </c>
      <c r="F7" s="78"/>
      <c r="G7" s="113" t="s">
        <v>60</v>
      </c>
      <c r="H7" s="78" t="s">
        <v>81</v>
      </c>
      <c r="I7" s="69" t="s">
        <v>69</v>
      </c>
      <c r="J7" s="77" t="s">
        <v>79</v>
      </c>
      <c r="K7" s="78"/>
      <c r="L7" s="69"/>
      <c r="M7" s="8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15</v>
      </c>
      <c r="B8" s="111"/>
      <c r="C8" s="93">
        <v>4308</v>
      </c>
      <c r="D8" s="70"/>
      <c r="E8" s="70"/>
      <c r="F8" s="79"/>
      <c r="G8" s="114"/>
      <c r="H8" s="93">
        <v>4308</v>
      </c>
      <c r="I8" s="70"/>
      <c r="J8" s="70"/>
      <c r="K8" s="79"/>
      <c r="L8" s="70"/>
      <c r="M8" s="8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11"/>
      <c r="C9" s="76" t="s">
        <v>75</v>
      </c>
      <c r="D9" s="80">
        <v>4308</v>
      </c>
      <c r="E9" s="71"/>
      <c r="F9" s="74" t="s">
        <v>75</v>
      </c>
      <c r="G9" s="114"/>
      <c r="H9" s="74" t="s">
        <v>150</v>
      </c>
      <c r="I9" s="80">
        <v>4308</v>
      </c>
      <c r="J9" s="71"/>
      <c r="K9" s="74" t="s">
        <v>150</v>
      </c>
      <c r="L9" s="80"/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11"/>
      <c r="C10" s="69" t="s">
        <v>151</v>
      </c>
      <c r="D10" s="77" t="s">
        <v>80</v>
      </c>
      <c r="E10" s="78"/>
      <c r="F10" s="78"/>
      <c r="G10" s="114"/>
      <c r="H10" s="69" t="s">
        <v>151</v>
      </c>
      <c r="I10" s="77" t="s">
        <v>80</v>
      </c>
      <c r="J10" s="78"/>
      <c r="K10" s="78"/>
      <c r="L10" s="69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16</v>
      </c>
      <c r="B11" s="111"/>
      <c r="C11" s="70"/>
      <c r="D11" s="70"/>
      <c r="E11" s="79"/>
      <c r="F11" s="79"/>
      <c r="G11" s="114"/>
      <c r="H11" s="70"/>
      <c r="I11" s="70"/>
      <c r="J11" s="79"/>
      <c r="K11" s="79"/>
      <c r="L11" s="70"/>
      <c r="M11" s="8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11"/>
      <c r="C12" s="80">
        <v>4308</v>
      </c>
      <c r="D12" s="71"/>
      <c r="E12" s="74" t="s">
        <v>150</v>
      </c>
      <c r="F12" s="74"/>
      <c r="G12" s="114"/>
      <c r="H12" s="80">
        <v>4308</v>
      </c>
      <c r="I12" s="71"/>
      <c r="J12" s="74" t="s">
        <v>152</v>
      </c>
      <c r="K12" s="74"/>
      <c r="L12" s="80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11"/>
      <c r="C13" s="77"/>
      <c r="D13" s="78"/>
      <c r="E13" s="77"/>
      <c r="F13" s="78"/>
      <c r="G13" s="115"/>
      <c r="H13" s="117" t="s">
        <v>48</v>
      </c>
      <c r="I13" s="118"/>
      <c r="J13" s="72"/>
      <c r="K13" s="78" t="s">
        <v>185</v>
      </c>
      <c r="L13" s="78"/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17</v>
      </c>
      <c r="B14" s="111"/>
      <c r="C14" s="75"/>
      <c r="D14" s="79"/>
      <c r="E14" s="75"/>
      <c r="F14" s="79"/>
      <c r="G14" s="115"/>
      <c r="H14" s="119" t="s">
        <v>127</v>
      </c>
      <c r="I14" s="120"/>
      <c r="J14" s="73"/>
      <c r="K14" s="79"/>
      <c r="L14" s="70"/>
      <c r="M14" s="82"/>
    </row>
    <row r="15" spans="1:106" ht="16.5" customHeight="1" thickBot="1" x14ac:dyDescent="0.55000000000000004">
      <c r="A15" s="3"/>
      <c r="B15" s="111"/>
      <c r="C15" s="76"/>
      <c r="D15" s="74"/>
      <c r="E15" s="74"/>
      <c r="F15" s="76"/>
      <c r="G15" s="115"/>
      <c r="H15" s="84" t="s">
        <v>126</v>
      </c>
      <c r="I15" s="56" t="s">
        <v>152</v>
      </c>
      <c r="J15" s="80"/>
      <c r="K15" s="74"/>
      <c r="L15" s="80"/>
      <c r="M15" s="83"/>
    </row>
    <row r="16" spans="1:106" ht="16.5" customHeight="1" x14ac:dyDescent="0.5">
      <c r="A16" s="4"/>
      <c r="B16" s="111"/>
      <c r="C16" s="78" t="s">
        <v>153</v>
      </c>
      <c r="D16" s="69" t="s">
        <v>154</v>
      </c>
      <c r="E16" s="77" t="s">
        <v>79</v>
      </c>
      <c r="F16" s="78"/>
      <c r="G16" s="114"/>
      <c r="H16" s="78" t="s">
        <v>81</v>
      </c>
      <c r="I16" s="69" t="s">
        <v>69</v>
      </c>
      <c r="J16" s="77" t="s">
        <v>79</v>
      </c>
      <c r="K16" s="78"/>
      <c r="L16" s="78"/>
      <c r="M16" s="7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18</v>
      </c>
      <c r="B17" s="111"/>
      <c r="C17" s="93">
        <v>4308</v>
      </c>
      <c r="D17" s="70"/>
      <c r="E17" s="70"/>
      <c r="F17" s="79"/>
      <c r="G17" s="114"/>
      <c r="H17" s="93">
        <v>4308</v>
      </c>
      <c r="I17" s="70"/>
      <c r="J17" s="70"/>
      <c r="K17" s="79"/>
      <c r="L17" s="70"/>
      <c r="M17" s="7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11"/>
      <c r="C18" s="76" t="s">
        <v>102</v>
      </c>
      <c r="D18" s="80">
        <v>4308</v>
      </c>
      <c r="E18" s="71"/>
      <c r="F18" s="74" t="s">
        <v>102</v>
      </c>
      <c r="G18" s="114"/>
      <c r="H18" s="74" t="s">
        <v>131</v>
      </c>
      <c r="I18" s="80">
        <v>4308</v>
      </c>
      <c r="J18" s="71"/>
      <c r="K18" s="74" t="s">
        <v>131</v>
      </c>
      <c r="L18" s="74"/>
      <c r="M18" s="7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11"/>
      <c r="C19" s="77" t="s">
        <v>155</v>
      </c>
      <c r="D19" s="78" t="s">
        <v>80</v>
      </c>
      <c r="E19" s="77" t="s">
        <v>155</v>
      </c>
      <c r="F19" s="78" t="s">
        <v>79</v>
      </c>
      <c r="G19" s="114"/>
      <c r="H19" s="77"/>
      <c r="I19" s="78" t="s">
        <v>153</v>
      </c>
      <c r="J19" s="78"/>
      <c r="K19" s="69"/>
      <c r="L19" s="69"/>
      <c r="M19" s="8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19</v>
      </c>
      <c r="B20" s="111"/>
      <c r="C20" s="75"/>
      <c r="D20" s="79"/>
      <c r="E20" s="75"/>
      <c r="F20" s="79"/>
      <c r="G20" s="114"/>
      <c r="H20" s="75"/>
      <c r="I20" s="94">
        <v>4308</v>
      </c>
      <c r="J20" s="79"/>
      <c r="K20" s="70"/>
      <c r="L20" s="70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12"/>
      <c r="C21" s="95">
        <v>4308</v>
      </c>
      <c r="D21" s="76" t="s">
        <v>105</v>
      </c>
      <c r="E21" s="95">
        <v>4308</v>
      </c>
      <c r="F21" s="76"/>
      <c r="G21" s="116"/>
      <c r="H21" s="76" t="s">
        <v>105</v>
      </c>
      <c r="I21" s="74" t="s">
        <v>102</v>
      </c>
      <c r="J21" s="74"/>
      <c r="K21" s="80"/>
      <c r="L21" s="80"/>
      <c r="M21" s="8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101" t="s">
        <v>46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3"/>
    </row>
    <row r="23" spans="1:106" s="13" customFormat="1" ht="23.25" customHeight="1" x14ac:dyDescent="0.5">
      <c r="A23" s="104" t="s">
        <v>156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6"/>
    </row>
    <row r="24" spans="1:106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20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f>(F24*12)/F26</f>
        <v>8</v>
      </c>
      <c r="M24" s="57" t="s">
        <v>24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19"/>
      <c r="B25" s="10"/>
      <c r="C25" s="10"/>
      <c r="D25" s="15" t="s">
        <v>36</v>
      </c>
      <c r="E25" s="10"/>
      <c r="F25" s="20">
        <v>10</v>
      </c>
      <c r="G25" s="15" t="s">
        <v>24</v>
      </c>
      <c r="H25" s="10"/>
      <c r="I25" s="10"/>
      <c r="J25" s="15" t="s">
        <v>36</v>
      </c>
      <c r="K25" s="10"/>
      <c r="L25" s="59">
        <f>(F25*12)/F26</f>
        <v>4</v>
      </c>
      <c r="M25" s="57" t="s">
        <v>24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30</v>
      </c>
      <c r="G26" s="15" t="s">
        <v>24</v>
      </c>
      <c r="H26" s="10"/>
      <c r="I26" s="10"/>
      <c r="J26" s="15" t="s">
        <v>20</v>
      </c>
      <c r="K26" s="10"/>
      <c r="L26" s="45">
        <f>SUM(L24:L25)</f>
        <v>12</v>
      </c>
      <c r="M26" s="57" t="s">
        <v>24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1">
    <mergeCell ref="A23:M23"/>
    <mergeCell ref="B7:B21"/>
    <mergeCell ref="G7:G21"/>
    <mergeCell ref="A22:M22"/>
    <mergeCell ref="H13:I13"/>
    <mergeCell ref="A1:M1"/>
    <mergeCell ref="A2:M2"/>
    <mergeCell ref="D3:E3"/>
    <mergeCell ref="G3:I3"/>
    <mergeCell ref="K3:M3"/>
    <mergeCell ref="H14:I14"/>
  </mergeCells>
  <phoneticPr fontId="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A6" zoomScale="130" zoomScaleNormal="130" zoomScaleSheetLayoutView="145" workbookViewId="0">
      <selection activeCell="I26" sqref="I26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06" s="7" customFormat="1" ht="21.95" customHeight="1" x14ac:dyDescent="0.5">
      <c r="A2" s="104" t="s">
        <v>65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06" s="15" customFormat="1" ht="21.95" customHeight="1" x14ac:dyDescent="0.5">
      <c r="A3" s="22"/>
      <c r="B3" s="8"/>
      <c r="C3" s="61" t="s">
        <v>1</v>
      </c>
      <c r="D3" s="134" t="s">
        <v>39</v>
      </c>
      <c r="E3" s="134"/>
      <c r="F3" s="63" t="s">
        <v>2</v>
      </c>
      <c r="G3" s="108" t="s">
        <v>57</v>
      </c>
      <c r="H3" s="108"/>
      <c r="I3" s="108"/>
      <c r="J3" s="61" t="s">
        <v>3</v>
      </c>
      <c r="K3" s="132" t="s">
        <v>58</v>
      </c>
      <c r="L3" s="132"/>
      <c r="M3" s="133"/>
    </row>
    <row r="4" spans="1:106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3">
        <v>4</v>
      </c>
      <c r="G6" s="5">
        <v>5</v>
      </c>
      <c r="H6" s="53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5"/>
      <c r="B7" s="110" t="s">
        <v>43</v>
      </c>
      <c r="C7" s="78" t="s">
        <v>112</v>
      </c>
      <c r="D7" s="69" t="s">
        <v>113</v>
      </c>
      <c r="E7" s="77" t="s">
        <v>79</v>
      </c>
      <c r="F7" s="78"/>
      <c r="G7" s="113" t="s">
        <v>60</v>
      </c>
      <c r="H7" s="78" t="s">
        <v>157</v>
      </c>
      <c r="I7" s="69" t="s">
        <v>158</v>
      </c>
      <c r="J7" s="77" t="s">
        <v>79</v>
      </c>
      <c r="K7" s="78"/>
      <c r="L7" s="69"/>
      <c r="M7" s="8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15</v>
      </c>
      <c r="B8" s="111"/>
      <c r="C8" s="93">
        <v>4304</v>
      </c>
      <c r="D8" s="70"/>
      <c r="E8" s="70"/>
      <c r="F8" s="79"/>
      <c r="G8" s="114"/>
      <c r="H8" s="93">
        <v>4304</v>
      </c>
      <c r="I8" s="70"/>
      <c r="J8" s="70"/>
      <c r="K8" s="79"/>
      <c r="L8" s="70"/>
      <c r="M8" s="8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11"/>
      <c r="C9" s="76" t="s">
        <v>150</v>
      </c>
      <c r="D9" s="80">
        <v>4304</v>
      </c>
      <c r="E9" s="71"/>
      <c r="F9" s="74" t="s">
        <v>150</v>
      </c>
      <c r="G9" s="114"/>
      <c r="H9" s="76" t="s">
        <v>73</v>
      </c>
      <c r="I9" s="80">
        <v>4304</v>
      </c>
      <c r="J9" s="71"/>
      <c r="K9" s="74" t="s">
        <v>73</v>
      </c>
      <c r="L9" s="80"/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11"/>
      <c r="C10" s="78" t="s">
        <v>159</v>
      </c>
      <c r="D10" s="69" t="s">
        <v>160</v>
      </c>
      <c r="E10" s="77" t="s">
        <v>79</v>
      </c>
      <c r="F10" s="78"/>
      <c r="G10" s="114"/>
      <c r="H10" s="78" t="s">
        <v>159</v>
      </c>
      <c r="I10" s="69" t="s">
        <v>160</v>
      </c>
      <c r="J10" s="77" t="s">
        <v>79</v>
      </c>
      <c r="K10" s="78"/>
      <c r="L10" s="69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16</v>
      </c>
      <c r="B11" s="111"/>
      <c r="C11" s="93">
        <v>4304</v>
      </c>
      <c r="D11" s="70"/>
      <c r="E11" s="70"/>
      <c r="F11" s="79"/>
      <c r="G11" s="114"/>
      <c r="H11" s="93">
        <v>4304</v>
      </c>
      <c r="I11" s="70"/>
      <c r="J11" s="70"/>
      <c r="K11" s="79"/>
      <c r="L11" s="70"/>
      <c r="M11" s="8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11"/>
      <c r="C12" s="76" t="s">
        <v>131</v>
      </c>
      <c r="D12" s="80">
        <v>4304</v>
      </c>
      <c r="E12" s="71"/>
      <c r="F12" s="74" t="s">
        <v>131</v>
      </c>
      <c r="G12" s="114"/>
      <c r="H12" s="76" t="s">
        <v>150</v>
      </c>
      <c r="I12" s="80">
        <v>4304</v>
      </c>
      <c r="J12" s="71"/>
      <c r="K12" s="74" t="s">
        <v>150</v>
      </c>
      <c r="L12" s="80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11"/>
      <c r="C13" s="78" t="s">
        <v>157</v>
      </c>
      <c r="D13" s="69" t="s">
        <v>158</v>
      </c>
      <c r="E13" s="77" t="s">
        <v>79</v>
      </c>
      <c r="F13" s="78"/>
      <c r="G13" s="115"/>
      <c r="H13" s="117" t="s">
        <v>48</v>
      </c>
      <c r="I13" s="118"/>
      <c r="J13" s="72"/>
      <c r="K13" s="78" t="s">
        <v>185</v>
      </c>
      <c r="L13" s="78"/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17</v>
      </c>
      <c r="B14" s="111"/>
      <c r="C14" s="93">
        <v>4304</v>
      </c>
      <c r="D14" s="70"/>
      <c r="E14" s="70"/>
      <c r="F14" s="79"/>
      <c r="G14" s="115"/>
      <c r="H14" s="119" t="s">
        <v>85</v>
      </c>
      <c r="I14" s="120"/>
      <c r="J14" s="73"/>
      <c r="K14" s="79"/>
      <c r="L14" s="70"/>
      <c r="M14" s="82"/>
    </row>
    <row r="15" spans="1:106" ht="16.5" customHeight="1" thickBot="1" x14ac:dyDescent="0.55000000000000004">
      <c r="A15" s="3"/>
      <c r="B15" s="111"/>
      <c r="C15" s="76" t="s">
        <v>86</v>
      </c>
      <c r="D15" s="80">
        <v>4304</v>
      </c>
      <c r="E15" s="71"/>
      <c r="F15" s="74" t="s">
        <v>86</v>
      </c>
      <c r="G15" s="115"/>
      <c r="H15" s="84" t="s">
        <v>84</v>
      </c>
      <c r="I15" s="56" t="s">
        <v>77</v>
      </c>
      <c r="J15" s="80"/>
      <c r="K15" s="74"/>
      <c r="L15" s="80"/>
      <c r="M15" s="83"/>
    </row>
    <row r="16" spans="1:106" ht="16.5" customHeight="1" x14ac:dyDescent="0.5">
      <c r="A16" s="4"/>
      <c r="B16" s="111"/>
      <c r="C16" s="77"/>
      <c r="D16" s="78"/>
      <c r="E16" s="77"/>
      <c r="F16" s="78"/>
      <c r="G16" s="114"/>
      <c r="H16" s="78" t="s">
        <v>157</v>
      </c>
      <c r="I16" s="69" t="s">
        <v>158</v>
      </c>
      <c r="J16" s="77" t="s">
        <v>79</v>
      </c>
      <c r="K16" s="78"/>
      <c r="L16" s="78"/>
      <c r="M16" s="7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18</v>
      </c>
      <c r="B17" s="111"/>
      <c r="C17" s="75"/>
      <c r="D17" s="79"/>
      <c r="E17" s="75"/>
      <c r="F17" s="79"/>
      <c r="G17" s="114"/>
      <c r="H17" s="93">
        <v>4304</v>
      </c>
      <c r="I17" s="70"/>
      <c r="J17" s="70"/>
      <c r="K17" s="79"/>
      <c r="L17" s="70"/>
      <c r="M17" s="7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11"/>
      <c r="C18" s="76"/>
      <c r="D18" s="74"/>
      <c r="E18" s="74"/>
      <c r="F18" s="76"/>
      <c r="G18" s="114"/>
      <c r="H18" s="76" t="s">
        <v>76</v>
      </c>
      <c r="I18" s="80">
        <v>4304</v>
      </c>
      <c r="J18" s="71"/>
      <c r="K18" s="74" t="s">
        <v>76</v>
      </c>
      <c r="L18" s="74"/>
      <c r="M18" s="7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11"/>
      <c r="C19" s="78" t="s">
        <v>159</v>
      </c>
      <c r="D19" s="69" t="s">
        <v>160</v>
      </c>
      <c r="E19" s="77" t="s">
        <v>79</v>
      </c>
      <c r="F19" s="78"/>
      <c r="G19" s="114"/>
      <c r="H19" s="72"/>
      <c r="I19" s="78"/>
      <c r="J19" s="78"/>
      <c r="K19" s="69"/>
      <c r="L19" s="69"/>
      <c r="M19" s="8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19</v>
      </c>
      <c r="B20" s="111"/>
      <c r="C20" s="93">
        <v>4304</v>
      </c>
      <c r="D20" s="70"/>
      <c r="E20" s="70"/>
      <c r="F20" s="79"/>
      <c r="G20" s="114"/>
      <c r="H20" s="73"/>
      <c r="I20" s="79"/>
      <c r="J20" s="79"/>
      <c r="K20" s="70"/>
      <c r="L20" s="70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12"/>
      <c r="C21" s="76" t="s">
        <v>71</v>
      </c>
      <c r="D21" s="80">
        <v>4304</v>
      </c>
      <c r="E21" s="71"/>
      <c r="F21" s="74" t="s">
        <v>71</v>
      </c>
      <c r="G21" s="116"/>
      <c r="H21" s="74"/>
      <c r="I21" s="80"/>
      <c r="J21" s="74"/>
      <c r="K21" s="80"/>
      <c r="L21" s="80"/>
      <c r="M21" s="8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101" t="s">
        <v>46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3"/>
    </row>
    <row r="23" spans="1:106" s="13" customFormat="1" ht="23.25" customHeight="1" x14ac:dyDescent="0.5">
      <c r="A23" s="104" t="s">
        <v>161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6"/>
    </row>
    <row r="24" spans="1:106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30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v>12</v>
      </c>
      <c r="M24" s="57" t="s">
        <v>24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19"/>
      <c r="B25" s="10"/>
      <c r="C25" s="10"/>
      <c r="D25" s="15" t="s">
        <v>36</v>
      </c>
      <c r="E25" s="10"/>
      <c r="F25" s="20">
        <v>0</v>
      </c>
      <c r="G25" s="15" t="s">
        <v>24</v>
      </c>
      <c r="H25" s="10"/>
      <c r="I25" s="10"/>
      <c r="J25" s="15" t="s">
        <v>36</v>
      </c>
      <c r="K25" s="10"/>
      <c r="L25" s="59">
        <v>0</v>
      </c>
      <c r="M25" s="57" t="s">
        <v>24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30</v>
      </c>
      <c r="G26" s="15" t="s">
        <v>24</v>
      </c>
      <c r="H26" s="10"/>
      <c r="I26" s="10"/>
      <c r="J26" s="15" t="s">
        <v>20</v>
      </c>
      <c r="K26" s="10"/>
      <c r="L26" s="45">
        <f>SUM(L24:L25)</f>
        <v>12</v>
      </c>
      <c r="M26" s="57" t="s">
        <v>24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1">
    <mergeCell ref="A1:M1"/>
    <mergeCell ref="A2:M2"/>
    <mergeCell ref="D3:E3"/>
    <mergeCell ref="G3:I3"/>
    <mergeCell ref="K3:M3"/>
    <mergeCell ref="H13:I13"/>
    <mergeCell ref="H14:I14"/>
    <mergeCell ref="A22:M22"/>
    <mergeCell ref="A23:M23"/>
    <mergeCell ref="B7:B21"/>
    <mergeCell ref="G7:G21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กัมปนาท</vt:lpstr>
      <vt:lpstr>รณภูมิ</vt:lpstr>
      <vt:lpstr>เกรียงศักดิ์</vt:lpstr>
      <vt:lpstr>วรฤทธิ์</vt:lpstr>
      <vt:lpstr>เอกลักษณ์</vt:lpstr>
      <vt:lpstr>สุปรียา</vt:lpstr>
      <vt:lpstr>ประสิทธิ์</vt:lpstr>
      <vt:lpstr>อ.ศิริพล</vt:lpstr>
      <vt:lpstr>ภัทรลดา</vt:lpstr>
      <vt:lpstr>เสกสรรค์ (2)</vt:lpstr>
      <vt:lpstr>ครูวัชรากร</vt:lpstr>
      <vt:lpstr>ธนภัทรฝึกสอน</vt:lpstr>
      <vt:lpstr>เมธาฝึกสอน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2020-07-21T09:54:43Z</cp:lastPrinted>
  <dcterms:created xsi:type="dcterms:W3CDTF">2006-03-20T03:22:45Z</dcterms:created>
  <dcterms:modified xsi:type="dcterms:W3CDTF">2020-08-19T02:47:26Z</dcterms:modified>
</cp:coreProperties>
</file>