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teach\"/>
    </mc:Choice>
  </mc:AlternateContent>
  <bookViews>
    <workbookView xWindow="32760" yWindow="32760" windowWidth="28800" windowHeight="12255" tabRatio="956" firstSheet="8" activeTab="23"/>
  </bookViews>
  <sheets>
    <sheet name="อ.ระวี" sheetId="1" r:id="rId1"/>
    <sheet name="อ.อดิศักดิ์ " sheetId="22" r:id="rId2"/>
    <sheet name="อ.สาคร" sheetId="4" r:id="rId3"/>
    <sheet name="อ.สุขสันต์(สป.1-9)" sheetId="41" r:id="rId4"/>
    <sheet name="อ.สุขสันต์(สป.10-18) " sheetId="53" r:id="rId5"/>
    <sheet name="อ.กษิรา (สป.10-18)" sheetId="36" r:id="rId6"/>
    <sheet name="อ.เรวัฒ(1-9)" sheetId="25" r:id="rId7"/>
    <sheet name="อ.เรวัฒ(10-18)" sheetId="54" r:id="rId8"/>
    <sheet name="อ.สุรศักดิ์(สป.1-9)" sheetId="2" r:id="rId9"/>
    <sheet name="อ.สุรศักดิ์(สป.10-18)" sheetId="49" r:id="rId10"/>
    <sheet name="อ.สุขสันต์ (สป.1-9)" sheetId="24" state="hidden" r:id="rId11"/>
    <sheet name="อ.กษิรา (สป.1-9)" sheetId="29" state="hidden" r:id="rId12"/>
    <sheet name="อ.ธนา" sheetId="20" r:id="rId13"/>
    <sheet name="อ.ภูวเดช" sheetId="26" r:id="rId14"/>
    <sheet name="อ.ประสิทธิพงษ์" sheetId="27" r:id="rId15"/>
    <sheet name="ครูพันธกานต์ (สป.1-9)" sheetId="28" state="hidden" r:id="rId16"/>
    <sheet name="ครูพันธกานต์" sheetId="43" r:id="rId17"/>
    <sheet name="ครูพงศกร (สป.1-9)" sheetId="31" state="hidden" r:id="rId18"/>
    <sheet name="ครูพงศกร " sheetId="44" r:id="rId19"/>
    <sheet name="ครูณัฐพรหม" sheetId="32" r:id="rId20"/>
    <sheet name="ครูอานันท์ (สป.1-9)" sheetId="35" state="hidden" r:id="rId21"/>
    <sheet name="ครูอานันท์ " sheetId="38" r:id="rId22"/>
    <sheet name="ครูอนัญญา (สป.1-9)" sheetId="34" state="hidden" r:id="rId23"/>
    <sheet name="ครูอนัญญา (สป.1-8)" sheetId="39" r:id="rId24"/>
    <sheet name="ครูกาญจนา (สป.1-9)" sheetId="30" state="hidden" r:id="rId25"/>
    <sheet name="ครูอนัญญา (สป.10-18)" sheetId="56" r:id="rId26"/>
    <sheet name="ครูกาญจนา " sheetId="40" r:id="rId27"/>
    <sheet name="ครูนิศากร(1-9) " sheetId="45" r:id="rId28"/>
    <sheet name="ครูนิศากร(10-18)" sheetId="57" r:id="rId29"/>
    <sheet name="Sheet1" sheetId="46" state="hidden" r:id="rId30"/>
  </sheets>
  <definedNames>
    <definedName name="_xlnm._FilterDatabase" localSheetId="16" hidden="1">ครูพันธกานต์!$A$1:$M$28</definedName>
    <definedName name="_xlnm._FilterDatabase" localSheetId="15" hidden="1">'ครูพันธกานต์ (สป.1-9)'!$A$1:$M$28</definedName>
    <definedName name="_xlnm.Print_Area" localSheetId="26">'ครูกาญจนา '!$A$1:$M$28</definedName>
    <definedName name="_xlnm.Print_Area" localSheetId="19">ครูณัฐพรหม!$A$1:$M$28</definedName>
    <definedName name="_xlnm.Print_Area" localSheetId="28">'ครูนิศากร(10-18)'!$A$1:$M$28</definedName>
    <definedName name="_xlnm.Print_Area" localSheetId="27">'ครูนิศากร(1-9) '!$A$1:$M$28</definedName>
    <definedName name="_xlnm.Print_Area" localSheetId="18">'ครูพงศกร '!$A$1:$M$28</definedName>
    <definedName name="_xlnm.Print_Area" localSheetId="16">ครูพันธกานต์!$A$1:$M$28</definedName>
    <definedName name="_xlnm.Print_Area" localSheetId="15">'ครูพันธกานต์ (สป.1-9)'!$A$1:$M$28</definedName>
    <definedName name="_xlnm.Print_Area" localSheetId="25">'ครูอนัญญา (สป.10-18)'!$A$1:$M$28</definedName>
    <definedName name="_xlnm.Print_Area" localSheetId="23">'ครูอนัญญา (สป.1-8)'!$A$1:$M$28</definedName>
    <definedName name="_xlnm.Print_Area" localSheetId="21">'ครูอานันท์ '!$A$1:$M$28</definedName>
    <definedName name="_xlnm.Print_Area" localSheetId="5">'อ.กษิรา (สป.10-18)'!$A$1:$M$28</definedName>
    <definedName name="_xlnm.Print_Area" localSheetId="12">อ.ธนา!$A$1:$M$28</definedName>
    <definedName name="_xlnm.Print_Area" localSheetId="14">อ.ประสิทธิพงษ์!$A$1:$M$28</definedName>
    <definedName name="_xlnm.Print_Area" localSheetId="13">อ.ภูวเดช!$A$1:$M$28</definedName>
    <definedName name="_xlnm.Print_Area" localSheetId="0">อ.ระวี!$A$1:$M$28</definedName>
    <definedName name="_xlnm.Print_Area" localSheetId="7">'อ.เรวัฒ(10-18)'!$A$1:$M$28</definedName>
    <definedName name="_xlnm.Print_Area" localSheetId="6">'อ.เรวัฒ(1-9)'!$A$1:$M$28</definedName>
    <definedName name="_xlnm.Print_Area" localSheetId="2">อ.สาคร!$A$1:$M$28</definedName>
    <definedName name="_xlnm.Print_Area" localSheetId="4">'อ.สุขสันต์(สป.10-18) '!$A$1:$M$28</definedName>
    <definedName name="_xlnm.Print_Area" localSheetId="3">'อ.สุขสันต์(สป.1-9)'!$A$1:$M$28</definedName>
    <definedName name="_xlnm.Print_Area" localSheetId="8">'อ.สุรศักดิ์(สป.1-9)'!$A$1:$M$28</definedName>
    <definedName name="_xlnm.Print_Area" localSheetId="1">'อ.อดิศักดิ์ '!$A$1:$M$28</definedName>
  </definedNames>
  <calcPr calcId="191029"/>
  <fileRecoveryPr autoRecover="0"/>
</workbook>
</file>

<file path=xl/calcChain.xml><?xml version="1.0" encoding="utf-8"?>
<calcChain xmlns="http://schemas.openxmlformats.org/spreadsheetml/2006/main">
  <c r="P26" i="57" l="1"/>
  <c r="P25" i="57"/>
  <c r="P24" i="57"/>
  <c r="A2" i="57"/>
  <c r="Q28" i="56"/>
  <c r="Q27" i="56"/>
  <c r="Q26" i="56"/>
  <c r="A2" i="56"/>
  <c r="O27" i="54"/>
  <c r="O26" i="54"/>
  <c r="O25" i="54"/>
  <c r="A2" i="54"/>
  <c r="O28" i="53"/>
  <c r="O27" i="53"/>
  <c r="O26" i="53"/>
  <c r="A2" i="53"/>
  <c r="A2" i="49"/>
  <c r="A2" i="4"/>
  <c r="A2" i="45"/>
  <c r="A2" i="40"/>
  <c r="A2" i="39"/>
  <c r="A2" i="38"/>
  <c r="A2" i="32"/>
  <c r="A2" i="44"/>
  <c r="A2" i="43"/>
  <c r="A2" i="27"/>
  <c r="A2" i="26"/>
  <c r="A2" i="20"/>
  <c r="A2" i="25"/>
  <c r="A2" i="36"/>
  <c r="A2" i="41"/>
  <c r="A2" i="2"/>
  <c r="A2" i="22"/>
  <c r="O28" i="2"/>
  <c r="P25" i="45"/>
  <c r="P26" i="45"/>
  <c r="P28" i="40"/>
  <c r="P27" i="40"/>
  <c r="P26" i="40"/>
  <c r="Q27" i="39"/>
  <c r="Q28" i="39"/>
  <c r="Q26" i="39"/>
  <c r="O24" i="38"/>
  <c r="O23" i="38"/>
  <c r="O25" i="38"/>
  <c r="O26" i="32"/>
  <c r="O25" i="32"/>
  <c r="P27" i="44"/>
  <c r="O26" i="43"/>
  <c r="O28" i="43"/>
  <c r="O27" i="43"/>
  <c r="P25" i="27"/>
  <c r="P24" i="27"/>
  <c r="O28" i="26"/>
  <c r="O27" i="26"/>
  <c r="O26" i="26"/>
  <c r="P26" i="27"/>
  <c r="O27" i="20"/>
  <c r="O25" i="20"/>
  <c r="O26" i="20"/>
  <c r="O25" i="25"/>
  <c r="P26" i="36"/>
  <c r="P25" i="36"/>
  <c r="O28" i="41"/>
  <c r="O26" i="2"/>
  <c r="O27" i="4"/>
  <c r="O27" i="22"/>
  <c r="O26" i="41"/>
  <c r="O27" i="41"/>
  <c r="O26" i="25"/>
  <c r="O27" i="25"/>
  <c r="O26" i="4"/>
  <c r="O28" i="4"/>
  <c r="O26" i="22"/>
  <c r="O24" i="32"/>
  <c r="O28" i="22"/>
  <c r="P24" i="36"/>
  <c r="O27" i="2"/>
  <c r="P24" i="45"/>
  <c r="P26" i="44"/>
  <c r="P25" i="44"/>
</calcChain>
</file>

<file path=xl/sharedStrings.xml><?xml version="1.0" encoding="utf-8"?>
<sst xmlns="http://schemas.openxmlformats.org/spreadsheetml/2006/main" count="2517" uniqueCount="299">
  <si>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</si>
  <si>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</si>
  <si>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</si>
  <si>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</si>
  <si>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</si>
  <si>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</si>
  <si>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</si>
  <si>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</si>
  <si>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</si>
  <si>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</si>
  <si>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</si>
  <si>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</si>
  <si>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</si>
  <si>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</si>
  <si>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</si>
  <si>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</si>
  <si>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</si>
  <si>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</si>
  <si>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</si>
  <si>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</si>
  <si>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</si>
  <si>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นายระวี  พรมเรียน</t>
  </si>
  <si>
    <t>นายสาคร  ขาวกา</t>
  </si>
  <si>
    <t>รายละเอียดชั่วโมงสอน</t>
  </si>
  <si>
    <t>ชม./สัปดาห์</t>
  </si>
  <si>
    <t>รายละเอียดชั่วโมงเบิก</t>
  </si>
  <si>
    <t>ปรด.(ยุทธศาสตร์)</t>
  </si>
  <si>
    <t>วัน - ชม.</t>
  </si>
  <si>
    <t>นายสุรศักดิ์  ราษี</t>
  </si>
  <si>
    <t>นายธนา  หิรัญญะเวช</t>
  </si>
  <si>
    <t>ค.อ.บ.(วิศวกรรมโยธา)</t>
  </si>
  <si>
    <t>นายอดิศักดิ์  ศรีแสงรัตน์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</si>
  <si>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</si>
  <si>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</si>
  <si>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</si>
  <si>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</si>
  <si>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</si>
  <si>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ค.อ.ม.(วิศวกรรมโยธา)</t>
  </si>
  <si>
    <t>วศ.บ. วิศวกรรมโยธา</t>
  </si>
  <si>
    <t xml:space="preserve">จำนวนชั่วโมงสอนในเวลาราชการ (โหลด)  คือ   20   ชม./สัปดาห์  </t>
  </si>
  <si>
    <t>ว่าที่ ร.ต.สุขสันต์  คิดคำนวน</t>
  </si>
  <si>
    <t>ว่าที่ ร.ต.เรวัฒ  ศรีภูมี</t>
  </si>
  <si>
    <t>หัวหน้างานอาคารสถานที่</t>
  </si>
  <si>
    <t>นายภูวเดช  อ่อนทอง</t>
  </si>
  <si>
    <t>วท.บ.(เทคโนโลยีก่อสร้าง)</t>
  </si>
  <si>
    <t>นายประสิทธิพงษ์  ศรีพล</t>
  </si>
  <si>
    <t xml:space="preserve">วุฒิ       </t>
  </si>
  <si>
    <t>นางสาวพันธกานต์  นันทะผา</t>
  </si>
  <si>
    <t>วุฒิ วศ.บ. (วิศวกรรมโยธา)</t>
  </si>
  <si>
    <t>นายพงศกร  พงค์คำ</t>
  </si>
  <si>
    <t>ปรด.(บริหารการศึกษา)</t>
  </si>
  <si>
    <t xml:space="preserve">จำนวนชั่วโมงสอนในเวลาราชการ (โหลด)  คือ   12   ชม./สัปดาห์  </t>
  </si>
  <si>
    <t>17.00</t>
  </si>
  <si>
    <t>18.00</t>
  </si>
  <si>
    <t>19.00</t>
  </si>
  <si>
    <t>คอ.ม.(วิศวกรรมโยธา)</t>
  </si>
  <si>
    <t>1700</t>
  </si>
  <si>
    <t>1800</t>
  </si>
  <si>
    <t>หัวหน้าสาขางานสถาปัตยกรรม</t>
  </si>
  <si>
    <t>นายณัฐพรหม   พรหมมาศ</t>
  </si>
  <si>
    <t>คอ.บ.(วิศวกรรมโยธา)</t>
  </si>
  <si>
    <t>ศป.บ.(ศิลปกรรมศาสตร์)</t>
  </si>
  <si>
    <t>พนักงานราชการ</t>
  </si>
  <si>
    <t>หัวหน้าสาขางานโยธา</t>
  </si>
  <si>
    <t>ผู้ช่วยเจ้าหน้าที่งานปกครอง</t>
  </si>
  <si>
    <t>กิจกรรมหน้าเสาธง เวลา 07.30 น. - 08.00 น.</t>
  </si>
  <si>
    <t xml:space="preserve">พักรับประทานอาหารกลางวัน </t>
  </si>
  <si>
    <t xml:space="preserve">จำนวนชั่วโมงสอนในเวลาราชการ (โหลด)  คือ   18   ชม./สัปดาห์  </t>
  </si>
  <si>
    <t>นางสาวกาญจนา    อาจปาสา</t>
  </si>
  <si>
    <t>คอบ.(วิศวกรรมโยธา)</t>
  </si>
  <si>
    <t xml:space="preserve">กิจกรรม  </t>
  </si>
  <si>
    <t>เจ้าหน้าที่งานอาคารสถานที่</t>
  </si>
  <si>
    <t>นางสาวกษิรา  มหาศาลภิญโญ</t>
  </si>
  <si>
    <t>นางสาวอนัญญา    ปานนูน</t>
  </si>
  <si>
    <t>หัวหน้างานวัดผลและประเมินผล</t>
  </si>
  <si>
    <t>คอ.บ.สถาปัตยกรรม</t>
  </si>
  <si>
    <t>สถ.บ.สถาปัตยกรรม</t>
  </si>
  <si>
    <t>.</t>
  </si>
  <si>
    <t>นายอานันท์   วงษ์ศรีวอ</t>
  </si>
  <si>
    <t>ผู้ช่วยเจ้าหน้าที่งานโครงการพิเศษและบริการชุมชน</t>
  </si>
  <si>
    <t>ครูอัตราจ้าง 1</t>
  </si>
  <si>
    <t>ครูอัตราจ้าง 2</t>
  </si>
  <si>
    <t>ครูอัตราจ้าง 3</t>
  </si>
  <si>
    <t>ครูอัตราจ้าง 4</t>
  </si>
  <si>
    <t>ครูอัตราจ้าง 5</t>
  </si>
  <si>
    <t>ครูอัตราจ้าง 6</t>
  </si>
  <si>
    <t>นางสาวนิศากร  จันทป</t>
  </si>
  <si>
    <t xml:space="preserve">อัตราส่วนชั่วโมงสอน   ชั่วโมงไม่เบิกค่าสอน : ชั่วโมงเบิกค่าสอน  คือ     :  </t>
  </si>
  <si>
    <t xml:space="preserve">จำนวนชั่วโมงสอนในเวลาราชการ (โหลด)  คือ   15   ชม./สัปดาห์  </t>
  </si>
  <si>
    <t>ตารางสอนรายบุคคล แผนกวิชาการก่อสร้าง   ประจำภาคเรียนที่   2   ปีการศึกษา   2562  (สป.1-9)</t>
  </si>
  <si>
    <t xml:space="preserve">จำนวนชั่วโมงสอนในเวลาราชการ (โหลด)  คือ   15  ชม./สัปดาห์  </t>
  </si>
  <si>
    <t xml:space="preserve">จำนวนชั่วโมงสอนในเวลาราชการ (โหลด)  คือ   18  ชม./สัปดาห์  </t>
  </si>
  <si>
    <t xml:space="preserve">จำนวนชั่วโมงสอนในเวลาราชการ (โหลด)  คือ   20  ชม./สัปดาห์  </t>
  </si>
  <si>
    <t>ครูอัตราจ้าง 7</t>
  </si>
  <si>
    <t>Lab3</t>
  </si>
  <si>
    <t>3121-2110</t>
  </si>
  <si>
    <t>Lab2</t>
  </si>
  <si>
    <t>3121-0007</t>
  </si>
  <si>
    <t>พท.ป.ปวส.</t>
  </si>
  <si>
    <t>30100-0101</t>
  </si>
  <si>
    <t>ชส.23</t>
  </si>
  <si>
    <t>30121-0001</t>
  </si>
  <si>
    <t>30106-0005</t>
  </si>
  <si>
    <t>30121-2103</t>
  </si>
  <si>
    <t>ส1 ยธ.2</t>
  </si>
  <si>
    <t>30121-2109</t>
  </si>
  <si>
    <t>30121-2109(ท)</t>
  </si>
  <si>
    <t>30000-2001</t>
  </si>
  <si>
    <t xml:space="preserve">อัตราส่วนชั่วโมงสอน   ชั่วโมงไม่เบิกค่าสอน : ชั่วโมงเบิกค่าสอน  คือ14:12  </t>
  </si>
  <si>
    <t>สถานประกอบการ</t>
  </si>
  <si>
    <t>ส2 ชส.1</t>
  </si>
  <si>
    <t>20121-2007</t>
  </si>
  <si>
    <t>824</t>
  </si>
  <si>
    <t>30106-2001</t>
  </si>
  <si>
    <t>ชส.21</t>
  </si>
  <si>
    <t>ส1 ชส.2</t>
  </si>
  <si>
    <t>3106-2008</t>
  </si>
  <si>
    <t>Lab1</t>
  </si>
  <si>
    <t>30100-0105</t>
  </si>
  <si>
    <t>3121-2107</t>
  </si>
  <si>
    <t>30106-2104</t>
  </si>
  <si>
    <t>(ป)</t>
  </si>
  <si>
    <t>3106-2102</t>
  </si>
  <si>
    <t>ชส.26</t>
  </si>
  <si>
    <t>3109-2005</t>
  </si>
  <si>
    <t>ส2 ยธ.1</t>
  </si>
  <si>
    <t>(ท)</t>
  </si>
  <si>
    <t>ส1 ยธ.1</t>
  </si>
  <si>
    <t>30106-2103</t>
  </si>
  <si>
    <t>2108-2003</t>
  </si>
  <si>
    <t>สถ.22</t>
  </si>
  <si>
    <t>2108-2101</t>
  </si>
  <si>
    <t>20100-1301</t>
  </si>
  <si>
    <t>สถ.21</t>
  </si>
  <si>
    <t>1 สถ.1,2</t>
  </si>
  <si>
    <t>20000-2003</t>
  </si>
  <si>
    <t>2 สถ.1</t>
  </si>
  <si>
    <t>20108-9005</t>
  </si>
  <si>
    <t>20108-2002</t>
  </si>
  <si>
    <t>ส2 ยธ.2</t>
  </si>
  <si>
    <t>2106-2107</t>
  </si>
  <si>
    <t>พท. อลูมิเนียม</t>
  </si>
  <si>
    <t>พท.ป.</t>
  </si>
  <si>
    <t>20121-2001</t>
  </si>
  <si>
    <t>ชส.27</t>
  </si>
  <si>
    <t>30121-0003</t>
  </si>
  <si>
    <t>30106-0003</t>
  </si>
  <si>
    <t>3121-2105</t>
  </si>
  <si>
    <t>30121-0006</t>
  </si>
  <si>
    <t>2121-2002</t>
  </si>
  <si>
    <t>20106-2010</t>
  </si>
  <si>
    <t>พท.สี</t>
  </si>
  <si>
    <t>2 ชส.1</t>
  </si>
  <si>
    <t>20106-2103</t>
  </si>
  <si>
    <t>20121-2102</t>
  </si>
  <si>
    <t>พท.ปูน</t>
  </si>
  <si>
    <t>20121-2101</t>
  </si>
  <si>
    <t>พท.ไม้</t>
  </si>
  <si>
    <t>1 ยธ.2</t>
  </si>
  <si>
    <t>20106-2112</t>
  </si>
  <si>
    <t>1 ชส.1</t>
  </si>
  <si>
    <t xml:space="preserve">อัตราส่วนชั่วโมงสอน   ชั่วโมงไม่เบิกค่าสอน : ชั่วโมงเบิกค่าสอน  คือ    20 : 12  </t>
  </si>
  <si>
    <t>3106-2002</t>
  </si>
  <si>
    <t>พท.ป.ปวส</t>
  </si>
  <si>
    <t>ส2 ชส.2</t>
  </si>
  <si>
    <t>20121-2104</t>
  </si>
  <si>
    <t>2 ยธ.1</t>
  </si>
  <si>
    <t>2 ยธ.1,2</t>
  </si>
  <si>
    <t>3106-2003</t>
  </si>
  <si>
    <t>1 ชส.2</t>
  </si>
  <si>
    <t>20121-2005</t>
  </si>
  <si>
    <t>ชส.25</t>
  </si>
  <si>
    <t>20121-1001</t>
  </si>
  <si>
    <t>ชส.24</t>
  </si>
  <si>
    <t>20121-2006</t>
  </si>
  <si>
    <t>ชส.28</t>
  </si>
  <si>
    <t>30121-0005</t>
  </si>
  <si>
    <t>1 ยธ.3</t>
  </si>
  <si>
    <t>20106-2114</t>
  </si>
  <si>
    <t>30106-0004</t>
  </si>
  <si>
    <t>20108-2007</t>
  </si>
  <si>
    <t>20108-2110</t>
  </si>
  <si>
    <t>20108-2005</t>
  </si>
  <si>
    <t>2108-2120</t>
  </si>
  <si>
    <t>2121-8502</t>
  </si>
  <si>
    <t>20121-1006</t>
  </si>
  <si>
    <t>20100-1303</t>
  </si>
  <si>
    <t>2108-8502</t>
  </si>
  <si>
    <t>30106-0002</t>
  </si>
  <si>
    <t>20106-1003</t>
  </si>
  <si>
    <t>20000-2001</t>
  </si>
  <si>
    <t>20106-2113</t>
  </si>
  <si>
    <t>3106-0002</t>
  </si>
  <si>
    <t>20106-1002</t>
  </si>
  <si>
    <t>3106-0001</t>
  </si>
  <si>
    <t xml:space="preserve">อัตราส่วนชั่วโมงสอน   ชั่วโมงไม่เบิกค่าสอน : ชั่วโมงเบิกค่าสอน  คือ    20 : 12 </t>
  </si>
  <si>
    <t>20121-2115</t>
  </si>
  <si>
    <t>2106-8502</t>
  </si>
  <si>
    <t>2121-8001</t>
  </si>
  <si>
    <t>20106-1001</t>
  </si>
  <si>
    <t>2106-2003</t>
  </si>
  <si>
    <t>30121-0002</t>
  </si>
  <si>
    <t>สถ.11</t>
  </si>
  <si>
    <t>20108-1001</t>
  </si>
  <si>
    <t>20108-1002</t>
  </si>
  <si>
    <t>20108-2008</t>
  </si>
  <si>
    <t>20108-2104</t>
  </si>
  <si>
    <t>2108-2010</t>
  </si>
  <si>
    <t>3106-2110</t>
  </si>
  <si>
    <t>2106-8001</t>
  </si>
  <si>
    <t>20121-2107</t>
  </si>
  <si>
    <t>1 ยธ.1,2</t>
  </si>
  <si>
    <t>20106-2011</t>
  </si>
  <si>
    <t>30001-1052</t>
  </si>
  <si>
    <t>20121-2120</t>
  </si>
  <si>
    <t>พ.ท.ไม้</t>
  </si>
  <si>
    <t xml:space="preserve">อัตราส่วนชั่วโมงสอน   ชั่วโมงไม่เบิกค่าสอน : ชั่วโมงเบิกค่าสอน  คือ 13:12 </t>
  </si>
  <si>
    <t>(สป.10-18)</t>
  </si>
  <si>
    <t xml:space="preserve">อัตราส่วนชั่วโมงสอน   ชั่วโมงไม่เบิกค่าสอน : ชั่วโมงเบิกค่าสอน  คือ 15 : 6  </t>
  </si>
  <si>
    <t xml:space="preserve">อัตราส่วนชั่วโมงสอน   ชั่วโมงไม่เบิกค่าสอน : ชั่วโมงเบิกค่าสอน  คือ 18 : 11  </t>
  </si>
  <si>
    <t>อัตราส่วนชั่วโมงสอน   ชั่วโมงไม่เบิกค่าสอน : ชั่วโมงเบิกค่าสอน  คือ15:12</t>
  </si>
  <si>
    <t>พ.ท.อลูมิเนียม</t>
  </si>
  <si>
    <t>2 ยธ.3</t>
  </si>
  <si>
    <t xml:space="preserve">อัตราส่วนชั่วโมงสอน   ชั่วโมงไม่เบิกค่าสอน : ชั่วโมงเบิกค่าสอน  คือ 19 : 12 </t>
  </si>
  <si>
    <t xml:space="preserve">อัตราส่วนชั่วโมงสอน   ชั่วโมงไม่เบิกค่าสอน : ชั่วโมงเบิกค่าสอน  คือ 15 : 4 </t>
  </si>
  <si>
    <t xml:space="preserve">อัตราส่วนชั่วโมงสอน   ชั่วโมงไม่เบิกค่าสอน : ชั่วโมงเบิกค่าสอน  คือ    19 : 12 </t>
  </si>
  <si>
    <t>อัตราส่วนชั่วโมงสอน   ชั่วโมงไม่เบิกค่าสอน : ชั่วโมงเบิกค่าสอน  คือ    20 : 12</t>
  </si>
  <si>
    <t xml:space="preserve">อัตราส่วนชั่วโมงสอน   ชั่วโมงไม่เบิกค่าสอน : ชั่วโมงเบิกค่าสอน  คือ    21 : 12  </t>
  </si>
  <si>
    <t>2121-2114(ท)</t>
  </si>
  <si>
    <t>2 ยธ. 3</t>
  </si>
  <si>
    <t>3000*2001</t>
  </si>
  <si>
    <t xml:space="preserve"> ส2 ชส 2</t>
  </si>
  <si>
    <t>ส2 ยธ. 1</t>
  </si>
  <si>
    <t>(สป.1-9)</t>
  </si>
  <si>
    <t>อวท.1</t>
  </si>
  <si>
    <t>20121-2007(ท)</t>
  </si>
  <si>
    <t>3106-2008(ท)</t>
  </si>
  <si>
    <t xml:space="preserve">(ป) </t>
  </si>
  <si>
    <t>3 ยธ.2</t>
  </si>
  <si>
    <t>3106-2102(ท)</t>
  </si>
  <si>
    <t>2106-2112</t>
  </si>
  <si>
    <t>3 ชส.1</t>
  </si>
  <si>
    <t>3 สถ.2</t>
  </si>
  <si>
    <t>3 สถ.1</t>
  </si>
  <si>
    <t>20108-2002(ท)</t>
  </si>
  <si>
    <t xml:space="preserve">อัตราส่วนชั่วโมงสอน   ชั่วโมงไม่เบิกค่าสอน : ชั่วโมงเบิกค่าสอน  คือ 27 : 12 </t>
  </si>
  <si>
    <t>20121-2001(ท)</t>
  </si>
  <si>
    <t>30106-0003(ท)</t>
  </si>
  <si>
    <t>(สป.1-9) 3 ยธ.3</t>
  </si>
  <si>
    <t>(สป.10-18) 3 ยธ.1</t>
  </si>
  <si>
    <t>2121-2002(ท)</t>
  </si>
  <si>
    <t>2000-2005</t>
  </si>
  <si>
    <t>อวท.3</t>
  </si>
  <si>
    <t>2 ยธ.2</t>
  </si>
  <si>
    <t xml:space="preserve">อัตราส่วนชั่วโมงสอน   ชั่วโมงไม่เบิกค่าสอน : ชั่วโมงเบิกค่าสอน  คือ 18 : 12 </t>
  </si>
  <si>
    <t>20121-2005(ท)</t>
  </si>
  <si>
    <t>20121-2006(ท)</t>
  </si>
  <si>
    <t>30121-0005(ท)</t>
  </si>
  <si>
    <t>20106-2114(ท)</t>
  </si>
  <si>
    <t>30106-0004(ท)</t>
  </si>
  <si>
    <t>ส1 ชส.1</t>
  </si>
  <si>
    <t>อัตราส่วนชั่วโมงสอน   ชั่วโมงไม่เบิกค่าสอน : ชั่วโมงเบิกค่าสอน  คือ   21  :  12</t>
  </si>
  <si>
    <t>(สป.1-9) 3 สถ.2</t>
  </si>
  <si>
    <t>(สป.10-18) 3 สถ.1</t>
  </si>
  <si>
    <t>3 ยธ.3</t>
  </si>
  <si>
    <t>3 ยธ.1,2</t>
  </si>
  <si>
    <t>ลส.1</t>
  </si>
  <si>
    <t>20121-1006(ท)</t>
  </si>
  <si>
    <t>20100-1303(ท)</t>
  </si>
  <si>
    <t>3 สถ.1,2</t>
  </si>
  <si>
    <t>อัตราส่วนชั่วโมงสอน   ชั่วโมงไม่เบิกค่าสอน : ชั่วโมงเบิกค่าสอน  คือ   24  :  12</t>
  </si>
  <si>
    <t>1 ชส.1,2</t>
  </si>
  <si>
    <t>1 ยธ.1</t>
  </si>
  <si>
    <t>20108-1001(ท)</t>
  </si>
  <si>
    <t>20108-2104(ท)</t>
  </si>
  <si>
    <t>2108-8001(ป)</t>
  </si>
  <si>
    <t>อัตราส่วนชั่วโมงสอน   ชั่วโมงไม่เบิกค่าสอน : ชั่วโมงเบิกค่าสอน  คือ     20 : 2</t>
  </si>
  <si>
    <t>(สป.10-18) 3 ยธ.1,2</t>
  </si>
  <si>
    <t>2121-2010(ท)</t>
  </si>
  <si>
    <t>20100-1301(ท)</t>
  </si>
  <si>
    <t>20108-9005(ท)</t>
  </si>
  <si>
    <t>3 ยธ.1</t>
  </si>
  <si>
    <t xml:space="preserve">อัตราส่วนชั่วโมงสอน   ชั่วโมงไม่เบิกค่าสอน : ชั่วโมงเบิกค่าสอน  คือ    20 : 9  </t>
  </si>
  <si>
    <t>20108-2008(ท)</t>
  </si>
  <si>
    <t>(สป.1-9) 3 สถ.1</t>
  </si>
  <si>
    <t>(สป.10-18) 3 สถ.2</t>
  </si>
  <si>
    <t>2108-2010(ท)</t>
  </si>
  <si>
    <t>ส1 ยธ.1,2</t>
  </si>
  <si>
    <t>อัตราส่วนชั่วโมงสอน   ชั่วโมงไม่เบิกค่าสอน : ชั่วโมงเบิกค่าสอน  คือ     20 : 10</t>
  </si>
  <si>
    <t>30121-2004(ท)</t>
  </si>
  <si>
    <t>30121-2004</t>
  </si>
  <si>
    <t xml:space="preserve">อัตราส่วนชั่วโมงสอน   ชั่วโมงไม่เบิกค่าสอน : ชั่วโมงเบิกค่าสอน  คือ    23 : 12 </t>
  </si>
  <si>
    <t>อัตราส่วนชั่วโมงสอน   ชั่วโมงไม่เบิกค่าสอน : ชั่วโมงเบิกค่าสอน  คือ 12  :  7</t>
  </si>
  <si>
    <t>ตารางสอนรายบุคคล แผนกวิชาช่างก่อสร้าง   ประจำภาคเรียนที่   1  ปีการศึกษา   2563</t>
  </si>
  <si>
    <t>PLC</t>
  </si>
  <si>
    <t>หัวหน้าแผนกวิชาช่างก่อสร้าง</t>
  </si>
  <si>
    <t>ผู้ช่วยเจ้าหน้าที่งานวิจัย พัฒนานวัตกรรมและสิ่งประดิษฐ์</t>
  </si>
  <si>
    <t xml:space="preserve"> 2 ชส.1</t>
  </si>
  <si>
    <t>อัตราส่วนชั่วโมงสอน   ชั่วโมงไม่เบิกค่าสอน : ชั่วโมงเบิกค่าสอน  คือ 14 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</si>
</sst>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6"/>
      <name val="Angsan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4"/>
      <name val="AngsanaUPC"/>
      <family val="1"/>
    </font>
    <font>
      <sz val="8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9.5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185">
    <xf numFmtId="0" fontId="0" fillId="0" borderId="0" xfId="0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2" xfId="0" applyFont="1" applyBorder="1"/>
    <xf numFmtId="0" fontId="6" fillId="0" borderId="5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 shrinkToFit="1"/>
    </xf>
    <xf numFmtId="49" fontId="2" fillId="4" borderId="9" xfId="0" applyNumberFormat="1" applyFont="1" applyFill="1" applyBorder="1" applyAlignment="1">
      <alignment horizontal="center" shrinkToFit="1"/>
    </xf>
    <xf numFmtId="49" fontId="2" fillId="4" borderId="4" xfId="0" applyNumberFormat="1" applyFont="1" applyFill="1" applyBorder="1" applyAlignment="1">
      <alignment horizontal="center" shrinkToFit="1"/>
    </xf>
    <xf numFmtId="49" fontId="2" fillId="4" borderId="7" xfId="0" applyNumberFormat="1" applyFont="1" applyFill="1" applyBorder="1" applyAlignment="1">
      <alignment horizont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shrinkToFit="1"/>
    </xf>
    <xf numFmtId="49" fontId="2" fillId="4" borderId="3" xfId="0" applyNumberFormat="1" applyFont="1" applyFill="1" applyBorder="1" applyAlignment="1">
      <alignment horizontal="center" shrinkToFit="1"/>
    </xf>
    <xf numFmtId="0" fontId="2" fillId="4" borderId="9" xfId="0" applyFont="1" applyFill="1" applyBorder="1" applyAlignment="1">
      <alignment horizontal="center" vertical="center" shrinkToFit="1"/>
    </xf>
    <xf numFmtId="49" fontId="2" fillId="4" borderId="11" xfId="0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49" fontId="2" fillId="4" borderId="9" xfId="1" applyNumberFormat="1" applyFont="1" applyFill="1" applyBorder="1" applyAlignment="1">
      <alignment horizontal="center" vertical="center" shrinkToFit="1"/>
    </xf>
    <xf numFmtId="49" fontId="2" fillId="4" borderId="4" xfId="1" applyNumberFormat="1" applyFont="1" applyFill="1" applyBorder="1" applyAlignment="1">
      <alignment horizontal="center" vertical="center" shrinkToFit="1"/>
    </xf>
    <xf numFmtId="49" fontId="2" fillId="4" borderId="7" xfId="1" applyNumberFormat="1" applyFont="1" applyFill="1" applyBorder="1" applyAlignment="1">
      <alignment horizontal="center" vertical="center" shrinkToFit="1"/>
    </xf>
    <xf numFmtId="49" fontId="2" fillId="4" borderId="0" xfId="1" applyNumberFormat="1" applyFont="1" applyFill="1" applyBorder="1" applyAlignment="1">
      <alignment horizontal="center" vertical="center" shrinkToFit="1"/>
    </xf>
    <xf numFmtId="49" fontId="2" fillId="4" borderId="2" xfId="1" applyNumberFormat="1" applyFont="1" applyFill="1" applyBorder="1" applyAlignment="1">
      <alignment horizontal="center" vertical="center" shrinkToFit="1"/>
    </xf>
    <xf numFmtId="49" fontId="9" fillId="4" borderId="12" xfId="1" applyNumberFormat="1" applyFont="1" applyFill="1" applyBorder="1" applyAlignment="1">
      <alignment horizontal="center" vertical="center" shrinkToFit="1"/>
    </xf>
    <xf numFmtId="0" fontId="18" fillId="4" borderId="1" xfId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shrinkToFit="1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8" fillId="4" borderId="9" xfId="1" applyNumberFormat="1" applyFont="1" applyFill="1" applyBorder="1" applyAlignment="1">
      <alignment horizontal="center" vertical="center" shrinkToFit="1"/>
    </xf>
    <xf numFmtId="49" fontId="18" fillId="4" borderId="4" xfId="1" applyNumberFormat="1" applyFont="1" applyFill="1" applyBorder="1" applyAlignment="1">
      <alignment horizontal="center" vertical="center" shrinkToFit="1"/>
    </xf>
    <xf numFmtId="49" fontId="18" fillId="4" borderId="7" xfId="1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shrinkToFit="1"/>
    </xf>
    <xf numFmtId="0" fontId="2" fillId="4" borderId="10" xfId="1" applyFont="1" applyFill="1" applyBorder="1" applyAlignment="1">
      <alignment horizontal="center" vertical="center"/>
    </xf>
    <xf numFmtId="49" fontId="2" fillId="4" borderId="6" xfId="1" applyNumberFormat="1" applyFont="1" applyFill="1" applyBorder="1" applyAlignment="1">
      <alignment horizontal="center" vertical="center" shrinkToFit="1"/>
    </xf>
    <xf numFmtId="0" fontId="18" fillId="4" borderId="5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shrinkToFit="1"/>
    </xf>
    <xf numFmtId="0" fontId="2" fillId="4" borderId="1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2" fillId="0" borderId="7" xfId="0" applyFont="1" applyBorder="1"/>
    <xf numFmtId="1" fontId="2" fillId="0" borderId="0" xfId="0" applyNumberFormat="1" applyFont="1"/>
    <xf numFmtId="17" fontId="2" fillId="0" borderId="0" xfId="0" applyNumberFormat="1" applyFont="1"/>
    <xf numFmtId="1" fontId="10" fillId="0" borderId="0" xfId="0" applyNumberFormat="1" applyFont="1"/>
    <xf numFmtId="1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49" fontId="19" fillId="4" borderId="7" xfId="0" applyNumberFormat="1" applyFont="1" applyFill="1" applyBorder="1" applyAlignment="1">
      <alignment horizontal="center" shrinkToFit="1"/>
    </xf>
    <xf numFmtId="0" fontId="18" fillId="4" borderId="7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4" borderId="4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7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shrinkToFit="1"/>
    </xf>
    <xf numFmtId="49" fontId="2" fillId="4" borderId="13" xfId="1" applyNumberFormat="1" applyFont="1" applyFill="1" applyBorder="1" applyAlignment="1">
      <alignment horizontal="center" vertical="center" shrinkToFit="1"/>
    </xf>
    <xf numFmtId="0" fontId="15" fillId="4" borderId="13" xfId="1" applyFont="1" applyFill="1" applyBorder="1" applyAlignment="1">
      <alignment horizontal="center" vertical="center"/>
    </xf>
    <xf numFmtId="49" fontId="18" fillId="4" borderId="6" xfId="1" applyNumberFormat="1" applyFont="1" applyFill="1" applyBorder="1" applyAlignment="1">
      <alignment horizontal="center" vertical="center" shrinkToFit="1"/>
    </xf>
    <xf numFmtId="0" fontId="18" fillId="4" borderId="0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shrinkToFit="1"/>
    </xf>
    <xf numFmtId="0" fontId="2" fillId="4" borderId="2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7" xfId="0" applyNumberFormat="1" applyFont="1" applyFill="1" applyBorder="1" applyAlignment="1">
      <alignment horizontal="center" vertical="center" shrinkToFit="1"/>
    </xf>
    <xf numFmtId="49" fontId="2" fillId="4" borderId="11" xfId="1" applyNumberFormat="1" applyFont="1" applyFill="1" applyBorder="1" applyAlignment="1">
      <alignment horizontal="center" vertical="center" shrinkToFit="1"/>
    </xf>
    <xf numFmtId="49" fontId="9" fillId="4" borderId="6" xfId="1" applyNumberFormat="1" applyFont="1" applyFill="1" applyBorder="1" applyAlignment="1">
      <alignment horizontal="center" vertical="center" shrinkToFit="1"/>
    </xf>
    <xf numFmtId="0" fontId="16" fillId="4" borderId="13" xfId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4" borderId="5" xfId="1" applyFont="1" applyFill="1" applyBorder="1" applyAlignment="1">
      <alignment vertical="center"/>
    </xf>
    <xf numFmtId="49" fontId="2" fillId="4" borderId="10" xfId="1" applyNumberFormat="1" applyFont="1" applyFill="1" applyBorder="1" applyAlignment="1">
      <alignment horizontal="center" vertical="center" shrinkToFit="1"/>
    </xf>
    <xf numFmtId="49" fontId="2" fillId="4" borderId="5" xfId="1" applyNumberFormat="1" applyFont="1" applyFill="1" applyBorder="1" applyAlignment="1">
      <alignment horizontal="center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0" borderId="7" xfId="0" applyFont="1" applyBorder="1"/>
    <xf numFmtId="49" fontId="9" fillId="4" borderId="4" xfId="1" applyNumberFormat="1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49" fontId="2" fillId="4" borderId="5" xfId="0" applyNumberFormat="1" applyFont="1" applyFill="1" applyBorder="1" applyAlignment="1">
      <alignment horizontal="center" shrinkToFit="1"/>
    </xf>
    <xf numFmtId="0" fontId="15" fillId="4" borderId="9" xfId="0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 textRotation="90"/>
    </xf>
    <xf numFmtId="0" fontId="14" fillId="0" borderId="5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2" fillId="4" borderId="18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1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0</xdr:colOff>
      <xdr:row>13</xdr:row>
      <xdr:rowOff>95250</xdr:rowOff>
    </xdr:to>
    <xdr:sp macro="" textlink="">
      <xdr:nvSpPr>
        <xdr:cNvPr id="442160" name="Line 3"/>
        <xdr:cNvSpPr>
          <a:spLocks noChangeShapeType="1"/>
        </xdr:cNvSpPr>
      </xdr:nvSpPr>
      <xdr:spPr bwMode="auto">
        <a:xfrm>
          <a:off x="933450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42161" name="Line 4"/>
        <xdr:cNvSpPr>
          <a:spLocks noChangeShapeType="1"/>
        </xdr:cNvSpPr>
      </xdr:nvSpPr>
      <xdr:spPr bwMode="auto">
        <a:xfrm>
          <a:off x="4000500" y="24003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10</xdr:row>
      <xdr:rowOff>95250</xdr:rowOff>
    </xdr:from>
    <xdr:to>
      <xdr:col>5</xdr:col>
      <xdr:colOff>657225</xdr:colOff>
      <xdr:row>10</xdr:row>
      <xdr:rowOff>95250</xdr:rowOff>
    </xdr:to>
    <xdr:sp macro="" textlink="">
      <xdr:nvSpPr>
        <xdr:cNvPr id="442162" name="Line 7"/>
        <xdr:cNvSpPr>
          <a:spLocks noChangeShapeType="1"/>
        </xdr:cNvSpPr>
      </xdr:nvSpPr>
      <xdr:spPr bwMode="auto">
        <a:xfrm>
          <a:off x="2266950" y="23907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13</xdr:col>
      <xdr:colOff>9525</xdr:colOff>
      <xdr:row>13</xdr:row>
      <xdr:rowOff>104775</xdr:rowOff>
    </xdr:to>
    <xdr:sp macro="" textlink="">
      <xdr:nvSpPr>
        <xdr:cNvPr id="442163" name="Line 4"/>
        <xdr:cNvSpPr>
          <a:spLocks noChangeShapeType="1"/>
        </xdr:cNvSpPr>
      </xdr:nvSpPr>
      <xdr:spPr bwMode="auto">
        <a:xfrm>
          <a:off x="5343525" y="30289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13</xdr:row>
      <xdr:rowOff>95250</xdr:rowOff>
    </xdr:from>
    <xdr:to>
      <xdr:col>5</xdr:col>
      <xdr:colOff>657225</xdr:colOff>
      <xdr:row>13</xdr:row>
      <xdr:rowOff>95250</xdr:rowOff>
    </xdr:to>
    <xdr:sp macro="" textlink="">
      <xdr:nvSpPr>
        <xdr:cNvPr id="442164" name="Line 7"/>
        <xdr:cNvSpPr>
          <a:spLocks noChangeShapeType="1"/>
        </xdr:cNvSpPr>
      </xdr:nvSpPr>
      <xdr:spPr bwMode="auto">
        <a:xfrm>
          <a:off x="2266950" y="30194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442165" name="Line 3"/>
        <xdr:cNvSpPr>
          <a:spLocks noChangeShapeType="1"/>
        </xdr:cNvSpPr>
      </xdr:nvSpPr>
      <xdr:spPr bwMode="auto">
        <a:xfrm>
          <a:off x="9334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442166" name="Line 4"/>
        <xdr:cNvSpPr>
          <a:spLocks noChangeShapeType="1"/>
        </xdr:cNvSpPr>
      </xdr:nvSpPr>
      <xdr:spPr bwMode="auto">
        <a:xfrm>
          <a:off x="4000500" y="43053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19</xdr:row>
      <xdr:rowOff>114300</xdr:rowOff>
    </xdr:from>
    <xdr:to>
      <xdr:col>5</xdr:col>
      <xdr:colOff>657225</xdr:colOff>
      <xdr:row>19</xdr:row>
      <xdr:rowOff>114300</xdr:rowOff>
    </xdr:to>
    <xdr:sp macro="" textlink="">
      <xdr:nvSpPr>
        <xdr:cNvPr id="442167" name="Line 7"/>
        <xdr:cNvSpPr>
          <a:spLocks noChangeShapeType="1"/>
        </xdr:cNvSpPr>
      </xdr:nvSpPr>
      <xdr:spPr bwMode="auto">
        <a:xfrm>
          <a:off x="2266950" y="42957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42168" name="Line 3"/>
        <xdr:cNvSpPr>
          <a:spLocks noChangeShapeType="1"/>
        </xdr:cNvSpPr>
      </xdr:nvSpPr>
      <xdr:spPr bwMode="auto">
        <a:xfrm>
          <a:off x="4000500" y="3143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104775</xdr:rowOff>
    </xdr:from>
    <xdr:to>
      <xdr:col>4</xdr:col>
      <xdr:colOff>9525</xdr:colOff>
      <xdr:row>7</xdr:row>
      <xdr:rowOff>104775</xdr:rowOff>
    </xdr:to>
    <xdr:sp macro="" textlink="">
      <xdr:nvSpPr>
        <xdr:cNvPr id="442169" name="Line 3"/>
        <xdr:cNvSpPr>
          <a:spLocks noChangeShapeType="1"/>
        </xdr:cNvSpPr>
      </xdr:nvSpPr>
      <xdr:spPr bwMode="auto">
        <a:xfrm>
          <a:off x="9429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30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113109</xdr:rowOff>
    </xdr:from>
    <xdr:to>
      <xdr:col>4</xdr:col>
      <xdr:colOff>661358</xdr:colOff>
      <xdr:row>7</xdr:row>
      <xdr:rowOff>113109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9650" y="1779984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121618</xdr:rowOff>
    </xdr:from>
    <xdr:to>
      <xdr:col>9</xdr:col>
      <xdr:colOff>661358</xdr:colOff>
      <xdr:row>10</xdr:row>
      <xdr:rowOff>121618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54929" y="2720582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89297</xdr:rowOff>
    </xdr:from>
    <xdr:to>
      <xdr:col>5</xdr:col>
      <xdr:colOff>3217</xdr:colOff>
      <xdr:row>13</xdr:row>
      <xdr:rowOff>89297</xdr:rowOff>
    </xdr:to>
    <xdr:cxnSp macro="">
      <xdr:nvCxnSpPr>
        <xdr:cNvPr id="16" name="ลูกศรเชื่อมต่อแบบตรง 15"/>
        <xdr:cNvCxnSpPr/>
      </xdr:nvCxnSpPr>
      <xdr:spPr>
        <a:xfrm>
          <a:off x="1216269" y="3738105"/>
          <a:ext cx="182762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19</xdr:row>
      <xdr:rowOff>123825</xdr:rowOff>
    </xdr:from>
    <xdr:to>
      <xdr:col>4</xdr:col>
      <xdr:colOff>9525</xdr:colOff>
      <xdr:row>19</xdr:row>
      <xdr:rowOff>123825</xdr:rowOff>
    </xdr:to>
    <xdr:sp macro="" textlink="">
      <xdr:nvSpPr>
        <xdr:cNvPr id="463078" name="Line 3"/>
        <xdr:cNvSpPr>
          <a:spLocks noChangeShapeType="1"/>
        </xdr:cNvSpPr>
      </xdr:nvSpPr>
      <xdr:spPr bwMode="auto">
        <a:xfrm>
          <a:off x="1009650" y="46196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161925</xdr:rowOff>
    </xdr:from>
    <xdr:to>
      <xdr:col>11</xdr:col>
      <xdr:colOff>0</xdr:colOff>
      <xdr:row>16</xdr:row>
      <xdr:rowOff>161925</xdr:rowOff>
    </xdr:to>
    <xdr:sp macro="" textlink="">
      <xdr:nvSpPr>
        <xdr:cNvPr id="463079" name="Line 4"/>
        <xdr:cNvSpPr>
          <a:spLocks noChangeShapeType="1"/>
        </xdr:cNvSpPr>
      </xdr:nvSpPr>
      <xdr:spPr bwMode="auto">
        <a:xfrm>
          <a:off x="4057650" y="4029075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152400</xdr:rowOff>
    </xdr:from>
    <xdr:to>
      <xdr:col>6</xdr:col>
      <xdr:colOff>0</xdr:colOff>
      <xdr:row>16</xdr:row>
      <xdr:rowOff>152400</xdr:rowOff>
    </xdr:to>
    <xdr:sp macro="" textlink="">
      <xdr:nvSpPr>
        <xdr:cNvPr id="463080" name="Line 7"/>
        <xdr:cNvSpPr>
          <a:spLocks noChangeShapeType="1"/>
        </xdr:cNvSpPr>
      </xdr:nvSpPr>
      <xdr:spPr bwMode="auto">
        <a:xfrm>
          <a:off x="2343150" y="4019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9</xdr:col>
      <xdr:colOff>0</xdr:colOff>
      <xdr:row>7</xdr:row>
      <xdr:rowOff>123825</xdr:rowOff>
    </xdr:to>
    <xdr:sp macro="" textlink="">
      <xdr:nvSpPr>
        <xdr:cNvPr id="463081" name="Line 4"/>
        <xdr:cNvSpPr>
          <a:spLocks noChangeShapeType="1"/>
        </xdr:cNvSpPr>
      </xdr:nvSpPr>
      <xdr:spPr bwMode="auto">
        <a:xfrm>
          <a:off x="4057650" y="21050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63082" name="Line 7"/>
        <xdr:cNvSpPr>
          <a:spLocks noChangeShapeType="1"/>
        </xdr:cNvSpPr>
      </xdr:nvSpPr>
      <xdr:spPr bwMode="auto">
        <a:xfrm>
          <a:off x="3009900" y="20955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249118</xdr:colOff>
      <xdr:row>1</xdr:row>
      <xdr:rowOff>14653</xdr:rowOff>
    </xdr:from>
    <xdr:to>
      <xdr:col>12</xdr:col>
      <xdr:colOff>17098</xdr:colOff>
      <xdr:row>2</xdr:row>
      <xdr:rowOff>976</xdr:rowOff>
    </xdr:to>
    <xdr:sp macro="" textlink="">
      <xdr:nvSpPr>
        <xdr:cNvPr id="20" name="กล่องข้อความ 19"/>
        <xdr:cNvSpPr txBox="1"/>
      </xdr:nvSpPr>
      <xdr:spPr>
        <a:xfrm>
          <a:off x="5890849" y="307730"/>
          <a:ext cx="984249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(สป.10-18)</a:t>
          </a:r>
        </a:p>
      </xdr:txBody>
    </xdr:sp>
    <xdr:clientData/>
  </xdr:twoCellAnchor>
  <xdr:twoCellAnchor>
    <xdr:from>
      <xdr:col>3</xdr:col>
      <xdr:colOff>666750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463084" name="Line 3"/>
        <xdr:cNvSpPr>
          <a:spLocks noChangeShapeType="1"/>
        </xdr:cNvSpPr>
      </xdr:nvSpPr>
      <xdr:spPr bwMode="auto">
        <a:xfrm>
          <a:off x="2343150" y="46196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16</xdr:row>
      <xdr:rowOff>152400</xdr:rowOff>
    </xdr:from>
    <xdr:to>
      <xdr:col>4</xdr:col>
      <xdr:colOff>9525</xdr:colOff>
      <xdr:row>16</xdr:row>
      <xdr:rowOff>152400</xdr:rowOff>
    </xdr:to>
    <xdr:sp macro="" textlink="">
      <xdr:nvSpPr>
        <xdr:cNvPr id="463085" name="Line 3"/>
        <xdr:cNvSpPr>
          <a:spLocks noChangeShapeType="1"/>
        </xdr:cNvSpPr>
      </xdr:nvSpPr>
      <xdr:spPr bwMode="auto">
        <a:xfrm>
          <a:off x="1009650" y="40195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13</xdr:row>
      <xdr:rowOff>209550</xdr:rowOff>
    </xdr:from>
    <xdr:to>
      <xdr:col>9</xdr:col>
      <xdr:colOff>9525</xdr:colOff>
      <xdr:row>13</xdr:row>
      <xdr:rowOff>209550</xdr:rowOff>
    </xdr:to>
    <xdr:sp macro="" textlink="">
      <xdr:nvSpPr>
        <xdr:cNvPr id="463086" name="Line 3"/>
        <xdr:cNvSpPr>
          <a:spLocks noChangeShapeType="1"/>
        </xdr:cNvSpPr>
      </xdr:nvSpPr>
      <xdr:spPr bwMode="auto">
        <a:xfrm>
          <a:off x="4048125" y="34480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63087" name="Line 3"/>
        <xdr:cNvSpPr>
          <a:spLocks noChangeShapeType="1"/>
        </xdr:cNvSpPr>
      </xdr:nvSpPr>
      <xdr:spPr bwMode="auto">
        <a:xfrm>
          <a:off x="5391150" y="33623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7</xdr:row>
      <xdr:rowOff>125474</xdr:rowOff>
    </xdr:from>
    <xdr:to>
      <xdr:col>12</xdr:col>
      <xdr:colOff>561</xdr:colOff>
      <xdr:row>7</xdr:row>
      <xdr:rowOff>125474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16153" y="1792349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8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548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657225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2333625" y="4276725"/>
          <a:ext cx="1343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17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8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9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9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9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819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2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121114</xdr:rowOff>
    </xdr:from>
    <xdr:to>
      <xdr:col>9</xdr:col>
      <xdr:colOff>653295</xdr:colOff>
      <xdr:row>7</xdr:row>
      <xdr:rowOff>121114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81096" y="1806306"/>
          <a:ext cx="198679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97545</xdr:rowOff>
    </xdr:from>
    <xdr:to>
      <xdr:col>10</xdr:col>
      <xdr:colOff>0</xdr:colOff>
      <xdr:row>13</xdr:row>
      <xdr:rowOff>97545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14596" y="3057622"/>
          <a:ext cx="666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131885</xdr:rowOff>
    </xdr:from>
    <xdr:to>
      <xdr:col>6</xdr:col>
      <xdr:colOff>0</xdr:colOff>
      <xdr:row>16</xdr:row>
      <xdr:rowOff>131885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2344615" y="3729404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131973</xdr:rowOff>
    </xdr:from>
    <xdr:to>
      <xdr:col>11</xdr:col>
      <xdr:colOff>0</xdr:colOff>
      <xdr:row>16</xdr:row>
      <xdr:rowOff>131973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1096" y="3729492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44235" name="Line 3"/>
        <xdr:cNvSpPr>
          <a:spLocks noChangeShapeType="1"/>
        </xdr:cNvSpPr>
      </xdr:nvSpPr>
      <xdr:spPr bwMode="auto">
        <a:xfrm>
          <a:off x="1676400" y="42862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444236" name="Line 4"/>
        <xdr:cNvSpPr>
          <a:spLocks noChangeShapeType="1"/>
        </xdr:cNvSpPr>
      </xdr:nvSpPr>
      <xdr:spPr bwMode="auto">
        <a:xfrm>
          <a:off x="4076700" y="24288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123825</xdr:rowOff>
    </xdr:from>
    <xdr:to>
      <xdr:col>5</xdr:col>
      <xdr:colOff>657225</xdr:colOff>
      <xdr:row>10</xdr:row>
      <xdr:rowOff>123825</xdr:rowOff>
    </xdr:to>
    <xdr:sp macro="" textlink="">
      <xdr:nvSpPr>
        <xdr:cNvPr id="444237" name="Line 7"/>
        <xdr:cNvSpPr>
          <a:spLocks noChangeShapeType="1"/>
        </xdr:cNvSpPr>
      </xdr:nvSpPr>
      <xdr:spPr bwMode="auto">
        <a:xfrm>
          <a:off x="1685925" y="24193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9525</xdr:colOff>
      <xdr:row>13</xdr:row>
      <xdr:rowOff>95250</xdr:rowOff>
    </xdr:to>
    <xdr:sp macro="" textlink="">
      <xdr:nvSpPr>
        <xdr:cNvPr id="444238" name="Line 7"/>
        <xdr:cNvSpPr>
          <a:spLocks noChangeShapeType="1"/>
        </xdr:cNvSpPr>
      </xdr:nvSpPr>
      <xdr:spPr bwMode="auto">
        <a:xfrm>
          <a:off x="1009650" y="30194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7</xdr:row>
      <xdr:rowOff>121114</xdr:rowOff>
    </xdr:from>
    <xdr:to>
      <xdr:col>6</xdr:col>
      <xdr:colOff>0</xdr:colOff>
      <xdr:row>7</xdr:row>
      <xdr:rowOff>121114</xdr:rowOff>
    </xdr:to>
    <xdr:cxnSp macro="">
      <xdr:nvCxnSpPr>
        <xdr:cNvPr id="29" name="ลูกศรเชื่อมต่อแบบตรง 28"/>
        <xdr:cNvCxnSpPr/>
      </xdr:nvCxnSpPr>
      <xdr:spPr>
        <a:xfrm>
          <a:off x="1685192" y="1806306"/>
          <a:ext cx="19929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13</xdr:row>
      <xdr:rowOff>95250</xdr:rowOff>
    </xdr:from>
    <xdr:to>
      <xdr:col>5</xdr:col>
      <xdr:colOff>666750</xdr:colOff>
      <xdr:row>13</xdr:row>
      <xdr:rowOff>95250</xdr:rowOff>
    </xdr:to>
    <xdr:sp macro="" textlink="">
      <xdr:nvSpPr>
        <xdr:cNvPr id="444240" name="Line 7"/>
        <xdr:cNvSpPr>
          <a:spLocks noChangeShapeType="1"/>
        </xdr:cNvSpPr>
      </xdr:nvSpPr>
      <xdr:spPr bwMode="auto">
        <a:xfrm>
          <a:off x="2333625" y="30194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4</xdr:col>
      <xdr:colOff>9525</xdr:colOff>
      <xdr:row>16</xdr:row>
      <xdr:rowOff>133350</xdr:rowOff>
    </xdr:to>
    <xdr:sp macro="" textlink="">
      <xdr:nvSpPr>
        <xdr:cNvPr id="444241" name="Line 7"/>
        <xdr:cNvSpPr>
          <a:spLocks noChangeShapeType="1"/>
        </xdr:cNvSpPr>
      </xdr:nvSpPr>
      <xdr:spPr bwMode="auto">
        <a:xfrm>
          <a:off x="1009650" y="36861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13</xdr:row>
      <xdr:rowOff>190500</xdr:rowOff>
    </xdr:from>
    <xdr:to>
      <xdr:col>8</xdr:col>
      <xdr:colOff>666750</xdr:colOff>
      <xdr:row>13</xdr:row>
      <xdr:rowOff>190500</xdr:rowOff>
    </xdr:to>
    <xdr:sp macro="" textlink="">
      <xdr:nvSpPr>
        <xdr:cNvPr id="444242" name="Line 7"/>
        <xdr:cNvSpPr>
          <a:spLocks noChangeShapeType="1"/>
        </xdr:cNvSpPr>
      </xdr:nvSpPr>
      <xdr:spPr bwMode="auto">
        <a:xfrm>
          <a:off x="4076700" y="3114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123825</xdr:rowOff>
    </xdr:from>
    <xdr:to>
      <xdr:col>12</xdr:col>
      <xdr:colOff>9525</xdr:colOff>
      <xdr:row>7</xdr:row>
      <xdr:rowOff>123825</xdr:rowOff>
    </xdr:to>
    <xdr:sp macro="" textlink="">
      <xdr:nvSpPr>
        <xdr:cNvPr id="444243" name="Line 3"/>
        <xdr:cNvSpPr>
          <a:spLocks noChangeShapeType="1"/>
        </xdr:cNvSpPr>
      </xdr:nvSpPr>
      <xdr:spPr bwMode="auto">
        <a:xfrm>
          <a:off x="6086475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6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3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8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039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11075</xdr:colOff>
      <xdr:row>13</xdr:row>
      <xdr:rowOff>89078</xdr:rowOff>
    </xdr:from>
    <xdr:to>
      <xdr:col>6</xdr:col>
      <xdr:colOff>8072</xdr:colOff>
      <xdr:row>13</xdr:row>
      <xdr:rowOff>89078</xdr:rowOff>
    </xdr:to>
    <xdr:cxnSp macro="">
      <xdr:nvCxnSpPr>
        <xdr:cNvPr id="43" name="ลูกศรเชื่อมต่อแบบตรง 42"/>
        <xdr:cNvCxnSpPr/>
      </xdr:nvCxnSpPr>
      <xdr:spPr>
        <a:xfrm flipH="1">
          <a:off x="1028151" y="3011154"/>
          <a:ext cx="26769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89079</xdr:rowOff>
    </xdr:from>
    <xdr:to>
      <xdr:col>10</xdr:col>
      <xdr:colOff>654969</xdr:colOff>
      <xdr:row>13</xdr:row>
      <xdr:rowOff>89079</xdr:rowOff>
    </xdr:to>
    <xdr:cxnSp macro="">
      <xdr:nvCxnSpPr>
        <xdr:cNvPr id="48" name="ลูกศรเชื่อมต่อแบบตรง 47"/>
        <xdr:cNvCxnSpPr/>
      </xdr:nvCxnSpPr>
      <xdr:spPr>
        <a:xfrm>
          <a:off x="5393808" y="3024108"/>
          <a:ext cx="131950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666750</xdr:colOff>
      <xdr:row>19</xdr:row>
      <xdr:rowOff>123825</xdr:rowOff>
    </xdr:to>
    <xdr:sp macro="" textlink="">
      <xdr:nvSpPr>
        <xdr:cNvPr id="460400" name="Line 4"/>
        <xdr:cNvSpPr>
          <a:spLocks noChangeShapeType="1"/>
        </xdr:cNvSpPr>
      </xdr:nvSpPr>
      <xdr:spPr bwMode="auto">
        <a:xfrm>
          <a:off x="4076700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114300</xdr:rowOff>
    </xdr:from>
    <xdr:to>
      <xdr:col>5</xdr:col>
      <xdr:colOff>666750</xdr:colOff>
      <xdr:row>19</xdr:row>
      <xdr:rowOff>114300</xdr:rowOff>
    </xdr:to>
    <xdr:sp macro="" textlink="">
      <xdr:nvSpPr>
        <xdr:cNvPr id="460401" name="Line 7"/>
        <xdr:cNvSpPr>
          <a:spLocks noChangeShapeType="1"/>
        </xdr:cNvSpPr>
      </xdr:nvSpPr>
      <xdr:spPr bwMode="auto">
        <a:xfrm>
          <a:off x="1009650" y="4295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666750</xdr:colOff>
      <xdr:row>16</xdr:row>
      <xdr:rowOff>123825</xdr:rowOff>
    </xdr:to>
    <xdr:sp macro="" textlink="">
      <xdr:nvSpPr>
        <xdr:cNvPr id="460402" name="Line 4"/>
        <xdr:cNvSpPr>
          <a:spLocks noChangeShapeType="1"/>
        </xdr:cNvSpPr>
      </xdr:nvSpPr>
      <xdr:spPr bwMode="auto">
        <a:xfrm>
          <a:off x="4076700" y="36766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16</xdr:row>
      <xdr:rowOff>114300</xdr:rowOff>
    </xdr:from>
    <xdr:to>
      <xdr:col>5</xdr:col>
      <xdr:colOff>666750</xdr:colOff>
      <xdr:row>16</xdr:row>
      <xdr:rowOff>114300</xdr:rowOff>
    </xdr:to>
    <xdr:sp macro="" textlink="">
      <xdr:nvSpPr>
        <xdr:cNvPr id="460403" name="Line 7"/>
        <xdr:cNvSpPr>
          <a:spLocks noChangeShapeType="1"/>
        </xdr:cNvSpPr>
      </xdr:nvSpPr>
      <xdr:spPr bwMode="auto">
        <a:xfrm>
          <a:off x="2333625" y="36671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666750</xdr:colOff>
      <xdr:row>10</xdr:row>
      <xdr:rowOff>114300</xdr:rowOff>
    </xdr:to>
    <xdr:sp macro="" textlink="">
      <xdr:nvSpPr>
        <xdr:cNvPr id="460404" name="Line 4"/>
        <xdr:cNvSpPr>
          <a:spLocks noChangeShapeType="1"/>
        </xdr:cNvSpPr>
      </xdr:nvSpPr>
      <xdr:spPr bwMode="auto">
        <a:xfrm>
          <a:off x="4076700" y="24098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10</xdr:row>
      <xdr:rowOff>104775</xdr:rowOff>
    </xdr:from>
    <xdr:to>
      <xdr:col>5</xdr:col>
      <xdr:colOff>666750</xdr:colOff>
      <xdr:row>10</xdr:row>
      <xdr:rowOff>104775</xdr:rowOff>
    </xdr:to>
    <xdr:sp macro="" textlink="">
      <xdr:nvSpPr>
        <xdr:cNvPr id="460405" name="Line 7"/>
        <xdr:cNvSpPr>
          <a:spLocks noChangeShapeType="1"/>
        </xdr:cNvSpPr>
      </xdr:nvSpPr>
      <xdr:spPr bwMode="auto">
        <a:xfrm>
          <a:off x="2333625" y="24003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666750</xdr:colOff>
      <xdr:row>7</xdr:row>
      <xdr:rowOff>123825</xdr:rowOff>
    </xdr:to>
    <xdr:sp macro="" textlink="">
      <xdr:nvSpPr>
        <xdr:cNvPr id="460406" name="Line 4"/>
        <xdr:cNvSpPr>
          <a:spLocks noChangeShapeType="1"/>
        </xdr:cNvSpPr>
      </xdr:nvSpPr>
      <xdr:spPr bwMode="auto">
        <a:xfrm>
          <a:off x="4076700" y="17907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7</xdr:row>
      <xdr:rowOff>114300</xdr:rowOff>
    </xdr:from>
    <xdr:to>
      <xdr:col>5</xdr:col>
      <xdr:colOff>666750</xdr:colOff>
      <xdr:row>7</xdr:row>
      <xdr:rowOff>114300</xdr:rowOff>
    </xdr:to>
    <xdr:sp macro="" textlink="">
      <xdr:nvSpPr>
        <xdr:cNvPr id="460407" name="Line 7"/>
        <xdr:cNvSpPr>
          <a:spLocks noChangeShapeType="1"/>
        </xdr:cNvSpPr>
      </xdr:nvSpPr>
      <xdr:spPr bwMode="auto">
        <a:xfrm>
          <a:off x="2333625" y="17811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0408" name="Line 7"/>
        <xdr:cNvSpPr>
          <a:spLocks noChangeShapeType="1"/>
        </xdr:cNvSpPr>
      </xdr:nvSpPr>
      <xdr:spPr bwMode="auto">
        <a:xfrm>
          <a:off x="4076700" y="3143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9525</xdr:colOff>
      <xdr:row>7</xdr:row>
      <xdr:rowOff>114300</xdr:rowOff>
    </xdr:to>
    <xdr:sp macro="" textlink="">
      <xdr:nvSpPr>
        <xdr:cNvPr id="460409" name="Line 3"/>
        <xdr:cNvSpPr>
          <a:spLocks noChangeShapeType="1"/>
        </xdr:cNvSpPr>
      </xdr:nvSpPr>
      <xdr:spPr bwMode="auto">
        <a:xfrm>
          <a:off x="1019175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7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20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104952</xdr:colOff>
      <xdr:row>2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8073838" y="549088"/>
          <a:ext cx="7156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</xdr:row>
      <xdr:rowOff>274544</xdr:rowOff>
    </xdr:from>
    <xdr:to>
      <xdr:col>15</xdr:col>
      <xdr:colOff>102584</xdr:colOff>
      <xdr:row>2</xdr:row>
      <xdr:rowOff>274544</xdr:rowOff>
    </xdr:to>
    <xdr:cxnSp macro="">
      <xdr:nvCxnSpPr>
        <xdr:cNvPr id="12" name="ลูกศรเชื่อมต่อแบบตรง 11"/>
        <xdr:cNvCxnSpPr/>
      </xdr:nvCxnSpPr>
      <xdr:spPr>
        <a:xfrm>
          <a:off x="8073838" y="823632"/>
          <a:ext cx="1324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91047</xdr:rowOff>
    </xdr:from>
    <xdr:to>
      <xdr:col>10</xdr:col>
      <xdr:colOff>658345</xdr:colOff>
      <xdr:row>7</xdr:row>
      <xdr:rowOff>91047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99835" y="1750918"/>
          <a:ext cx="13236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9525</xdr:colOff>
      <xdr:row>7</xdr:row>
      <xdr:rowOff>95250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009650" y="1762125"/>
          <a:ext cx="26765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7003</xdr:colOff>
      <xdr:row>7</xdr:row>
      <xdr:rowOff>91048</xdr:rowOff>
    </xdr:from>
    <xdr:to>
      <xdr:col>8</xdr:col>
      <xdr:colOff>662037</xdr:colOff>
      <xdr:row>7</xdr:row>
      <xdr:rowOff>91048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6139" y="1750919"/>
          <a:ext cx="13203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399209</xdr:colOff>
      <xdr:row>19</xdr:row>
      <xdr:rowOff>84044</xdr:rowOff>
    </xdr:from>
    <xdr:to>
      <xdr:col>6</xdr:col>
      <xdr:colOff>1</xdr:colOff>
      <xdr:row>19</xdr:row>
      <xdr:rowOff>84044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1008529" y="4265239"/>
          <a:ext cx="26613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14007</xdr:colOff>
      <xdr:row>10</xdr:row>
      <xdr:rowOff>91047</xdr:rowOff>
    </xdr:from>
    <xdr:to>
      <xdr:col>3</xdr:col>
      <xdr:colOff>658345</xdr:colOff>
      <xdr:row>10</xdr:row>
      <xdr:rowOff>91047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13842" y="1750918"/>
          <a:ext cx="13096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84044</xdr:rowOff>
    </xdr:from>
    <xdr:to>
      <xdr:col>9</xdr:col>
      <xdr:colOff>3691</xdr:colOff>
      <xdr:row>19</xdr:row>
      <xdr:rowOff>84044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69136" y="4265239"/>
          <a:ext cx="13343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13</xdr:row>
      <xdr:rowOff>114300</xdr:rowOff>
    </xdr:from>
    <xdr:to>
      <xdr:col>10</xdr:col>
      <xdr:colOff>657225</xdr:colOff>
      <xdr:row>13</xdr:row>
      <xdr:rowOff>114300</xdr:rowOff>
    </xdr:to>
    <xdr:sp macro="" textlink="">
      <xdr:nvSpPr>
        <xdr:cNvPr id="452080" name="Line 4"/>
        <xdr:cNvSpPr>
          <a:spLocks noChangeShapeType="1"/>
        </xdr:cNvSpPr>
      </xdr:nvSpPr>
      <xdr:spPr bwMode="auto">
        <a:xfrm>
          <a:off x="540067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666750</xdr:colOff>
      <xdr:row>13</xdr:row>
      <xdr:rowOff>104775</xdr:rowOff>
    </xdr:to>
    <xdr:sp macro="" textlink="">
      <xdr:nvSpPr>
        <xdr:cNvPr id="452081" name="Line 7"/>
        <xdr:cNvSpPr>
          <a:spLocks noChangeShapeType="1"/>
        </xdr:cNvSpPr>
      </xdr:nvSpPr>
      <xdr:spPr bwMode="auto">
        <a:xfrm>
          <a:off x="1009650" y="30289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399209</xdr:colOff>
      <xdr:row>16</xdr:row>
      <xdr:rowOff>98051</xdr:rowOff>
    </xdr:from>
    <xdr:to>
      <xdr:col>6</xdr:col>
      <xdr:colOff>1</xdr:colOff>
      <xdr:row>16</xdr:row>
      <xdr:rowOff>98051</xdr:rowOff>
    </xdr:to>
    <xdr:cxnSp macro="">
      <xdr:nvCxnSpPr>
        <xdr:cNvPr id="29" name="ลูกศรเชื่อมต่อแบบตรง 28"/>
        <xdr:cNvCxnSpPr/>
      </xdr:nvCxnSpPr>
      <xdr:spPr>
        <a:xfrm flipH="1">
          <a:off x="1008529" y="3648915"/>
          <a:ext cx="26613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98051</xdr:rowOff>
    </xdr:from>
    <xdr:to>
      <xdr:col>9</xdr:col>
      <xdr:colOff>3691</xdr:colOff>
      <xdr:row>16</xdr:row>
      <xdr:rowOff>98051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69136" y="3648915"/>
          <a:ext cx="13343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399209</xdr:colOff>
      <xdr:row>14</xdr:row>
      <xdr:rowOff>7003</xdr:rowOff>
    </xdr:from>
    <xdr:to>
      <xdr:col>8</xdr:col>
      <xdr:colOff>644338</xdr:colOff>
      <xdr:row>14</xdr:row>
      <xdr:rowOff>7003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69135" y="3137646"/>
          <a:ext cx="13096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104775</xdr:rowOff>
    </xdr:from>
    <xdr:to>
      <xdr:col>12</xdr:col>
      <xdr:colOff>9525</xdr:colOff>
      <xdr:row>16</xdr:row>
      <xdr:rowOff>104775</xdr:rowOff>
    </xdr:to>
    <xdr:sp macro="" textlink="">
      <xdr:nvSpPr>
        <xdr:cNvPr id="452085" name="Line 3"/>
        <xdr:cNvSpPr>
          <a:spLocks noChangeShapeType="1"/>
        </xdr:cNvSpPr>
      </xdr:nvSpPr>
      <xdr:spPr bwMode="auto">
        <a:xfrm>
          <a:off x="6086475" y="3657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76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87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10026</xdr:colOff>
      <xdr:row>16</xdr:row>
      <xdr:rowOff>139409</xdr:rowOff>
    </xdr:from>
    <xdr:to>
      <xdr:col>8</xdr:col>
      <xdr:colOff>9525</xdr:colOff>
      <xdr:row>16</xdr:row>
      <xdr:rowOff>139409</xdr:rowOff>
    </xdr:to>
    <xdr:cxnSp macro="">
      <xdr:nvCxnSpPr>
        <xdr:cNvPr id="4" name="ลูกศรเชื่อมต่อแบบตรง 3"/>
        <xdr:cNvCxnSpPr/>
      </xdr:nvCxnSpPr>
      <xdr:spPr>
        <a:xfrm>
          <a:off x="4086726" y="3692234"/>
          <a:ext cx="6662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100764</xdr:rowOff>
    </xdr:from>
    <xdr:to>
      <xdr:col>6</xdr:col>
      <xdr:colOff>0</xdr:colOff>
      <xdr:row>19</xdr:row>
      <xdr:rowOff>100764</xdr:rowOff>
    </xdr:to>
    <xdr:cxnSp macro="">
      <xdr:nvCxnSpPr>
        <xdr:cNvPr id="5" name="ลูกศรเชื่อมต่อแบบตรง 4"/>
        <xdr:cNvCxnSpPr/>
      </xdr:nvCxnSpPr>
      <xdr:spPr>
        <a:xfrm>
          <a:off x="1671205" y="4257128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7</xdr:row>
      <xdr:rowOff>100263</xdr:rowOff>
    </xdr:from>
    <xdr:to>
      <xdr:col>6</xdr:col>
      <xdr:colOff>0</xdr:colOff>
      <xdr:row>7</xdr:row>
      <xdr:rowOff>100263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3014231" y="1762808"/>
          <a:ext cx="6572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100263</xdr:rowOff>
    </xdr:from>
    <xdr:to>
      <xdr:col>8</xdr:col>
      <xdr:colOff>657225</xdr:colOff>
      <xdr:row>7</xdr:row>
      <xdr:rowOff>100263</xdr:rowOff>
    </xdr:to>
    <xdr:cxnSp macro="">
      <xdr:nvCxnSpPr>
        <xdr:cNvPr id="7" name="ลูกศรเชื่อมต่อแบบตรง 6"/>
        <xdr:cNvCxnSpPr/>
      </xdr:nvCxnSpPr>
      <xdr:spPr>
        <a:xfrm>
          <a:off x="4076700" y="1767138"/>
          <a:ext cx="1323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501</xdr:colOff>
      <xdr:row>7</xdr:row>
      <xdr:rowOff>100264</xdr:rowOff>
    </xdr:from>
    <xdr:to>
      <xdr:col>11</xdr:col>
      <xdr:colOff>0</xdr:colOff>
      <xdr:row>7</xdr:row>
      <xdr:rowOff>100264</xdr:rowOff>
    </xdr:to>
    <xdr:cxnSp macro="">
      <xdr:nvCxnSpPr>
        <xdr:cNvPr id="8" name="ลูกศรเชื่อมต่อแบบตรง 7"/>
        <xdr:cNvCxnSpPr/>
      </xdr:nvCxnSpPr>
      <xdr:spPr>
        <a:xfrm>
          <a:off x="5410701" y="1767139"/>
          <a:ext cx="1332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100262</xdr:rowOff>
    </xdr:from>
    <xdr:to>
      <xdr:col>5</xdr:col>
      <xdr:colOff>661737</xdr:colOff>
      <xdr:row>10</xdr:row>
      <xdr:rowOff>100262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1205" y="2386262"/>
          <a:ext cx="19952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103286</xdr:rowOff>
    </xdr:from>
    <xdr:to>
      <xdr:col>12</xdr:col>
      <xdr:colOff>0</xdr:colOff>
      <xdr:row>10</xdr:row>
      <xdr:rowOff>103286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45182" y="2389286"/>
          <a:ext cx="26583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16</xdr:row>
      <xdr:rowOff>120315</xdr:rowOff>
    </xdr:from>
    <xdr:to>
      <xdr:col>6</xdr:col>
      <xdr:colOff>1</xdr:colOff>
      <xdr:row>16</xdr:row>
      <xdr:rowOff>120315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1679864" y="3653224"/>
          <a:ext cx="19915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100263</xdr:rowOff>
    </xdr:from>
    <xdr:to>
      <xdr:col>8</xdr:col>
      <xdr:colOff>657225</xdr:colOff>
      <xdr:row>19</xdr:row>
      <xdr:rowOff>100263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76700" y="428173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90237</xdr:rowOff>
    </xdr:from>
    <xdr:to>
      <xdr:col>4</xdr:col>
      <xdr:colOff>1</xdr:colOff>
      <xdr:row>13</xdr:row>
      <xdr:rowOff>90237</xdr:rowOff>
    </xdr:to>
    <xdr:cxnSp macro="">
      <xdr:nvCxnSpPr>
        <xdr:cNvPr id="27" name="ลูกศรเชื่อมต่อแบบตรง 26"/>
        <xdr:cNvCxnSpPr/>
      </xdr:nvCxnSpPr>
      <xdr:spPr>
        <a:xfrm>
          <a:off x="1009650" y="3014412"/>
          <a:ext cx="133350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134900</xdr:rowOff>
    </xdr:from>
    <xdr:to>
      <xdr:col>10</xdr:col>
      <xdr:colOff>657225</xdr:colOff>
      <xdr:row>13</xdr:row>
      <xdr:rowOff>134900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03273" y="304435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178195</xdr:rowOff>
    </xdr:from>
    <xdr:to>
      <xdr:col>8</xdr:col>
      <xdr:colOff>657225</xdr:colOff>
      <xdr:row>13</xdr:row>
      <xdr:rowOff>178195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69773" y="30876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9525</xdr:colOff>
      <xdr:row>7</xdr:row>
      <xdr:rowOff>123825</xdr:rowOff>
    </xdr:to>
    <xdr:sp macro="" textlink="">
      <xdr:nvSpPr>
        <xdr:cNvPr id="428812" name="Line 3"/>
        <xdr:cNvSpPr>
          <a:spLocks noChangeShapeType="1"/>
        </xdr:cNvSpPr>
      </xdr:nvSpPr>
      <xdr:spPr bwMode="auto">
        <a:xfrm>
          <a:off x="1019175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902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52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113008</xdr:rowOff>
    </xdr:from>
    <xdr:to>
      <xdr:col>6</xdr:col>
      <xdr:colOff>1</xdr:colOff>
      <xdr:row>7</xdr:row>
      <xdr:rowOff>113008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968644" y="1678983"/>
          <a:ext cx="267991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661907</xdr:colOff>
      <xdr:row>7</xdr:row>
      <xdr:rowOff>113008</xdr:rowOff>
    </xdr:from>
    <xdr:to>
      <xdr:col>11</xdr:col>
      <xdr:colOff>2722</xdr:colOff>
      <xdr:row>7</xdr:row>
      <xdr:rowOff>113008</xdr:rowOff>
    </xdr:to>
    <xdr:cxnSp macro="">
      <xdr:nvCxnSpPr>
        <xdr:cNvPr id="23" name="ลูกศรเชื่อมต่อแบบตรง 22"/>
        <xdr:cNvCxnSpPr/>
      </xdr:nvCxnSpPr>
      <xdr:spPr>
        <a:xfrm>
          <a:off x="5384047" y="1678983"/>
          <a:ext cx="13507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8072</xdr:colOff>
      <xdr:row>7</xdr:row>
      <xdr:rowOff>113008</xdr:rowOff>
    </xdr:from>
    <xdr:to>
      <xdr:col>8</xdr:col>
      <xdr:colOff>660975</xdr:colOff>
      <xdr:row>7</xdr:row>
      <xdr:rowOff>113008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0233" y="1678983"/>
          <a:ext cx="1322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80721</xdr:rowOff>
    </xdr:from>
    <xdr:to>
      <xdr:col>6</xdr:col>
      <xdr:colOff>0</xdr:colOff>
      <xdr:row>10</xdr:row>
      <xdr:rowOff>80721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968645" y="2276314"/>
          <a:ext cx="26799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8072</xdr:colOff>
      <xdr:row>10</xdr:row>
      <xdr:rowOff>72648</xdr:rowOff>
    </xdr:from>
    <xdr:to>
      <xdr:col>8</xdr:col>
      <xdr:colOff>660974</xdr:colOff>
      <xdr:row>10</xdr:row>
      <xdr:rowOff>72648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60233" y="2268241"/>
          <a:ext cx="132288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661907</xdr:colOff>
      <xdr:row>10</xdr:row>
      <xdr:rowOff>72648</xdr:rowOff>
    </xdr:from>
    <xdr:to>
      <xdr:col>11</xdr:col>
      <xdr:colOff>2722</xdr:colOff>
      <xdr:row>10</xdr:row>
      <xdr:rowOff>72648</xdr:rowOff>
    </xdr:to>
    <xdr:cxnSp macro="">
      <xdr:nvCxnSpPr>
        <xdr:cNvPr id="28" name="ลูกศรเชื่อมต่อแบบตรง 27"/>
        <xdr:cNvCxnSpPr/>
      </xdr:nvCxnSpPr>
      <xdr:spPr>
        <a:xfrm>
          <a:off x="5384047" y="2268241"/>
          <a:ext cx="13507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387458</xdr:colOff>
      <xdr:row>13</xdr:row>
      <xdr:rowOff>104936</xdr:rowOff>
    </xdr:from>
    <xdr:to>
      <xdr:col>3</xdr:col>
      <xdr:colOff>664628</xdr:colOff>
      <xdr:row>13</xdr:row>
      <xdr:rowOff>104936</xdr:rowOff>
    </xdr:to>
    <xdr:cxnSp macro="">
      <xdr:nvCxnSpPr>
        <xdr:cNvPr id="29" name="ลูกศรเชื่อมต่อแบบตรง 28"/>
        <xdr:cNvCxnSpPr/>
      </xdr:nvCxnSpPr>
      <xdr:spPr>
        <a:xfrm>
          <a:off x="952500" y="2930148"/>
          <a:ext cx="13507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8072</xdr:colOff>
      <xdr:row>13</xdr:row>
      <xdr:rowOff>104936</xdr:rowOff>
    </xdr:from>
    <xdr:to>
      <xdr:col>5</xdr:col>
      <xdr:colOff>661907</xdr:colOff>
      <xdr:row>13</xdr:row>
      <xdr:rowOff>104936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2316674" y="2930148"/>
          <a:ext cx="13238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96864</xdr:rowOff>
    </xdr:from>
    <xdr:to>
      <xdr:col>10</xdr:col>
      <xdr:colOff>660975</xdr:colOff>
      <xdr:row>13</xdr:row>
      <xdr:rowOff>96864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92119" y="2922076"/>
          <a:ext cx="133095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8072</xdr:colOff>
      <xdr:row>16</xdr:row>
      <xdr:rowOff>113008</xdr:rowOff>
    </xdr:from>
    <xdr:to>
      <xdr:col>9</xdr:col>
      <xdr:colOff>661906</xdr:colOff>
      <xdr:row>16</xdr:row>
      <xdr:rowOff>113008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60233" y="3567839"/>
          <a:ext cx="199379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72648</xdr:rowOff>
    </xdr:from>
    <xdr:to>
      <xdr:col>6</xdr:col>
      <xdr:colOff>0</xdr:colOff>
      <xdr:row>19</xdr:row>
      <xdr:rowOff>72648</xdr:rowOff>
    </xdr:to>
    <xdr:cxnSp macro="">
      <xdr:nvCxnSpPr>
        <xdr:cNvPr id="37" name="ลูกศรเชื่อมต่อแบบตรง 36"/>
        <xdr:cNvCxnSpPr/>
      </xdr:nvCxnSpPr>
      <xdr:spPr>
        <a:xfrm>
          <a:off x="1638623" y="4157097"/>
          <a:ext cx="20099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16144</xdr:colOff>
      <xdr:row>19</xdr:row>
      <xdr:rowOff>80720</xdr:rowOff>
    </xdr:from>
    <xdr:to>
      <xdr:col>10</xdr:col>
      <xdr:colOff>661906</xdr:colOff>
      <xdr:row>19</xdr:row>
      <xdr:rowOff>80720</xdr:rowOff>
    </xdr:to>
    <xdr:cxnSp macro="">
      <xdr:nvCxnSpPr>
        <xdr:cNvPr id="39" name="ลูกศรเชื่อมต่อแบบตรง 38"/>
        <xdr:cNvCxnSpPr/>
      </xdr:nvCxnSpPr>
      <xdr:spPr>
        <a:xfrm>
          <a:off x="4068305" y="4165169"/>
          <a:ext cx="26556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201800</xdr:rowOff>
    </xdr:from>
    <xdr:to>
      <xdr:col>9</xdr:col>
      <xdr:colOff>0</xdr:colOff>
      <xdr:row>13</xdr:row>
      <xdr:rowOff>201800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52161" y="3027012"/>
          <a:ext cx="13399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455232" name="Line 3"/>
        <xdr:cNvSpPr>
          <a:spLocks noChangeShapeType="1"/>
        </xdr:cNvSpPr>
      </xdr:nvSpPr>
      <xdr:spPr bwMode="auto">
        <a:xfrm>
          <a:off x="6038850" y="3552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104936</xdr:rowOff>
    </xdr:from>
    <xdr:to>
      <xdr:col>11</xdr:col>
      <xdr:colOff>5953</xdr:colOff>
      <xdr:row>10</xdr:row>
      <xdr:rowOff>104936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1938" y="2384983"/>
          <a:ext cx="26729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432116" name="Line 3"/>
        <xdr:cNvSpPr>
          <a:spLocks noChangeShapeType="1"/>
        </xdr:cNvSpPr>
      </xdr:nvSpPr>
      <xdr:spPr bwMode="auto">
        <a:xfrm>
          <a:off x="4076700" y="43053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666750</xdr:colOff>
      <xdr:row>13</xdr:row>
      <xdr:rowOff>123825</xdr:rowOff>
    </xdr:from>
    <xdr:to>
      <xdr:col>11</xdr:col>
      <xdr:colOff>0</xdr:colOff>
      <xdr:row>13</xdr:row>
      <xdr:rowOff>123825</xdr:rowOff>
    </xdr:to>
    <xdr:sp macro="" textlink="">
      <xdr:nvSpPr>
        <xdr:cNvPr id="432117" name="Line 4"/>
        <xdr:cNvSpPr>
          <a:spLocks noChangeShapeType="1"/>
        </xdr:cNvSpPr>
      </xdr:nvSpPr>
      <xdr:spPr bwMode="auto">
        <a:xfrm>
          <a:off x="5410200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32118" name="Line 7"/>
        <xdr:cNvSpPr>
          <a:spLocks noChangeShapeType="1"/>
        </xdr:cNvSpPr>
      </xdr:nvSpPr>
      <xdr:spPr bwMode="auto">
        <a:xfrm>
          <a:off x="3009900" y="30384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sp macro="" textlink="">
      <xdr:nvSpPr>
        <xdr:cNvPr id="432119" name="Line 3"/>
        <xdr:cNvSpPr>
          <a:spLocks noChangeShapeType="1"/>
        </xdr:cNvSpPr>
      </xdr:nvSpPr>
      <xdr:spPr bwMode="auto">
        <a:xfrm>
          <a:off x="1009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432120" name="Line 3"/>
        <xdr:cNvSpPr>
          <a:spLocks noChangeShapeType="1"/>
        </xdr:cNvSpPr>
      </xdr:nvSpPr>
      <xdr:spPr bwMode="auto">
        <a:xfrm>
          <a:off x="4086225" y="36576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16</xdr:row>
      <xdr:rowOff>104775</xdr:rowOff>
    </xdr:from>
    <xdr:to>
      <xdr:col>13</xdr:col>
      <xdr:colOff>9525</xdr:colOff>
      <xdr:row>16</xdr:row>
      <xdr:rowOff>104775</xdr:rowOff>
    </xdr:to>
    <xdr:sp macro="" textlink="">
      <xdr:nvSpPr>
        <xdr:cNvPr id="432121" name="Line 3"/>
        <xdr:cNvSpPr>
          <a:spLocks noChangeShapeType="1"/>
        </xdr:cNvSpPr>
      </xdr:nvSpPr>
      <xdr:spPr bwMode="auto">
        <a:xfrm>
          <a:off x="6086475" y="36576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114300</xdr:rowOff>
    </xdr:from>
    <xdr:to>
      <xdr:col>5</xdr:col>
      <xdr:colOff>9525</xdr:colOff>
      <xdr:row>13</xdr:row>
      <xdr:rowOff>114300</xdr:rowOff>
    </xdr:to>
    <xdr:sp macro="" textlink="">
      <xdr:nvSpPr>
        <xdr:cNvPr id="432122" name="Line 3"/>
        <xdr:cNvSpPr>
          <a:spLocks noChangeShapeType="1"/>
        </xdr:cNvSpPr>
      </xdr:nvSpPr>
      <xdr:spPr bwMode="auto">
        <a:xfrm>
          <a:off x="1019175" y="30384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200025</xdr:rowOff>
    </xdr:from>
    <xdr:to>
      <xdr:col>9</xdr:col>
      <xdr:colOff>0</xdr:colOff>
      <xdr:row>13</xdr:row>
      <xdr:rowOff>200025</xdr:rowOff>
    </xdr:to>
    <xdr:sp macro="" textlink="">
      <xdr:nvSpPr>
        <xdr:cNvPr id="432123" name="Line 3"/>
        <xdr:cNvSpPr>
          <a:spLocks noChangeShapeType="1"/>
        </xdr:cNvSpPr>
      </xdr:nvSpPr>
      <xdr:spPr bwMode="auto">
        <a:xfrm>
          <a:off x="4067175" y="31242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104775</xdr:rowOff>
    </xdr:from>
    <xdr:to>
      <xdr:col>4</xdr:col>
      <xdr:colOff>9525</xdr:colOff>
      <xdr:row>7</xdr:row>
      <xdr:rowOff>104775</xdr:rowOff>
    </xdr:to>
    <xdr:sp macro="" textlink="">
      <xdr:nvSpPr>
        <xdr:cNvPr id="432124" name="Line 3"/>
        <xdr:cNvSpPr>
          <a:spLocks noChangeShapeType="1"/>
        </xdr:cNvSpPr>
      </xdr:nvSpPr>
      <xdr:spPr bwMode="auto">
        <a:xfrm>
          <a:off x="10191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11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104775</xdr:rowOff>
    </xdr:from>
    <xdr:to>
      <xdr:col>12</xdr:col>
      <xdr:colOff>638175</xdr:colOff>
      <xdr:row>7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38600" y="1657350"/>
          <a:ext cx="3962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76200</xdr:rowOff>
    </xdr:from>
    <xdr:to>
      <xdr:col>12</xdr:col>
      <xdr:colOff>9525</xdr:colOff>
      <xdr:row>19</xdr:row>
      <xdr:rowOff>76200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9075" y="4143375"/>
          <a:ext cx="3343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2295525" y="2295525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10</xdr:col>
      <xdr:colOff>657225</xdr:colOff>
      <xdr:row>10</xdr:row>
      <xdr:rowOff>114300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38600" y="2295525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104775</xdr:rowOff>
    </xdr:from>
    <xdr:to>
      <xdr:col>5</xdr:col>
      <xdr:colOff>657225</xdr:colOff>
      <xdr:row>13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971550" y="2914650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359</xdr:colOff>
      <xdr:row>13</xdr:row>
      <xdr:rowOff>104775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62575" y="2914650"/>
          <a:ext cx="13338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647700</xdr:colOff>
      <xdr:row>16</xdr:row>
      <xdr:rowOff>123825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962025" y="3562350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657584</xdr:colOff>
      <xdr:row>16</xdr:row>
      <xdr:rowOff>114300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38600" y="3552825"/>
          <a:ext cx="13148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19</xdr:row>
      <xdr:rowOff>76200</xdr:rowOff>
    </xdr:from>
    <xdr:to>
      <xdr:col>6</xdr:col>
      <xdr:colOff>0</xdr:colOff>
      <xdr:row>19</xdr:row>
      <xdr:rowOff>76200</xdr:rowOff>
    </xdr:to>
    <xdr:cxnSp macro="">
      <xdr:nvCxnSpPr>
        <xdr:cNvPr id="37" name="ลูกศรเชื่อมต่อแบบตรง 36"/>
        <xdr:cNvCxnSpPr/>
      </xdr:nvCxnSpPr>
      <xdr:spPr>
        <a:xfrm flipH="1">
          <a:off x="2952750" y="4143375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200025</xdr:rowOff>
    </xdr:from>
    <xdr:to>
      <xdr:col>8</xdr:col>
      <xdr:colOff>648059</xdr:colOff>
      <xdr:row>13</xdr:row>
      <xdr:rowOff>200025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29075" y="3009900"/>
          <a:ext cx="131480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9525</xdr:colOff>
      <xdr:row>7</xdr:row>
      <xdr:rowOff>123825</xdr:rowOff>
    </xdr:to>
    <xdr:sp macro="" textlink="">
      <xdr:nvSpPr>
        <xdr:cNvPr id="461177" name="Line 3"/>
        <xdr:cNvSpPr>
          <a:spLocks noChangeShapeType="1"/>
        </xdr:cNvSpPr>
      </xdr:nvSpPr>
      <xdr:spPr bwMode="auto">
        <a:xfrm>
          <a:off x="971550" y="16764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3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4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14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321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100263</xdr:rowOff>
    </xdr:from>
    <xdr:to>
      <xdr:col>5</xdr:col>
      <xdr:colOff>661737</xdr:colOff>
      <xdr:row>7</xdr:row>
      <xdr:rowOff>100263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2306053" y="1664368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100263</xdr:rowOff>
    </xdr:from>
    <xdr:to>
      <xdr:col>10</xdr:col>
      <xdr:colOff>651711</xdr:colOff>
      <xdr:row>7</xdr:row>
      <xdr:rowOff>100263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50632" y="1664368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80210</xdr:rowOff>
    </xdr:from>
    <xdr:to>
      <xdr:col>5</xdr:col>
      <xdr:colOff>661737</xdr:colOff>
      <xdr:row>10</xdr:row>
      <xdr:rowOff>80210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2306053" y="2275973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80211</xdr:rowOff>
    </xdr:from>
    <xdr:to>
      <xdr:col>10</xdr:col>
      <xdr:colOff>641685</xdr:colOff>
      <xdr:row>10</xdr:row>
      <xdr:rowOff>80211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50632" y="2275974"/>
          <a:ext cx="26569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10027</xdr:colOff>
      <xdr:row>13</xdr:row>
      <xdr:rowOff>100263</xdr:rowOff>
    </xdr:from>
    <xdr:to>
      <xdr:col>5</xdr:col>
      <xdr:colOff>641684</xdr:colOff>
      <xdr:row>13</xdr:row>
      <xdr:rowOff>100263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972553" y="2927684"/>
          <a:ext cx="264694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10026</xdr:colOff>
      <xdr:row>13</xdr:row>
      <xdr:rowOff>110290</xdr:rowOff>
    </xdr:from>
    <xdr:to>
      <xdr:col>10</xdr:col>
      <xdr:colOff>663099</xdr:colOff>
      <xdr:row>13</xdr:row>
      <xdr:rowOff>110290</xdr:rowOff>
    </xdr:to>
    <xdr:cxnSp macro="">
      <xdr:nvCxnSpPr>
        <xdr:cNvPr id="30" name="ลูกศรเชื่อมต่อแบบตรง 29"/>
        <xdr:cNvCxnSpPr/>
      </xdr:nvCxnSpPr>
      <xdr:spPr>
        <a:xfrm>
          <a:off x="5404184" y="2937711"/>
          <a:ext cx="13248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3648</xdr:colOff>
      <xdr:row>16</xdr:row>
      <xdr:rowOff>110290</xdr:rowOff>
    </xdr:from>
    <xdr:to>
      <xdr:col>6</xdr:col>
      <xdr:colOff>0</xdr:colOff>
      <xdr:row>16</xdr:row>
      <xdr:rowOff>110290</xdr:rowOff>
    </xdr:to>
    <xdr:cxnSp macro="">
      <xdr:nvCxnSpPr>
        <xdr:cNvPr id="31" name="ลูกศรเชื่อมต่อแบบตรง 30"/>
        <xdr:cNvCxnSpPr/>
      </xdr:nvCxnSpPr>
      <xdr:spPr>
        <a:xfrm flipH="1">
          <a:off x="2304302" y="3597905"/>
          <a:ext cx="13298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110289</xdr:rowOff>
    </xdr:from>
    <xdr:to>
      <xdr:col>10</xdr:col>
      <xdr:colOff>651711</xdr:colOff>
      <xdr:row>16</xdr:row>
      <xdr:rowOff>110289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50632" y="3569368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90237</xdr:rowOff>
    </xdr:from>
    <xdr:to>
      <xdr:col>5</xdr:col>
      <xdr:colOff>661737</xdr:colOff>
      <xdr:row>19</xdr:row>
      <xdr:rowOff>90237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967154" y="4215295"/>
          <a:ext cx="26619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80210</xdr:rowOff>
    </xdr:from>
    <xdr:to>
      <xdr:col>8</xdr:col>
      <xdr:colOff>663099</xdr:colOff>
      <xdr:row>19</xdr:row>
      <xdr:rowOff>80210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50632" y="4170947"/>
          <a:ext cx="133486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10026</xdr:colOff>
      <xdr:row>14</xdr:row>
      <xdr:rowOff>7713</xdr:rowOff>
    </xdr:from>
    <xdr:to>
      <xdr:col>8</xdr:col>
      <xdr:colOff>663099</xdr:colOff>
      <xdr:row>14</xdr:row>
      <xdr:rowOff>7713</xdr:rowOff>
    </xdr:to>
    <xdr:cxnSp macro="">
      <xdr:nvCxnSpPr>
        <xdr:cNvPr id="36" name="ลูกศรเชื่อมต่อแบบตรง 35"/>
        <xdr:cNvCxnSpPr/>
      </xdr:nvCxnSpPr>
      <xdr:spPr>
        <a:xfrm>
          <a:off x="4047161" y="3070367"/>
          <a:ext cx="131982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95250</xdr:rowOff>
    </xdr:from>
    <xdr:to>
      <xdr:col>4</xdr:col>
      <xdr:colOff>9525</xdr:colOff>
      <xdr:row>7</xdr:row>
      <xdr:rowOff>95250</xdr:rowOff>
    </xdr:to>
    <xdr:sp macro="" textlink="">
      <xdr:nvSpPr>
        <xdr:cNvPr id="453228" name="Line 3"/>
        <xdr:cNvSpPr>
          <a:spLocks noChangeShapeType="1"/>
        </xdr:cNvSpPr>
      </xdr:nvSpPr>
      <xdr:spPr bwMode="auto">
        <a:xfrm>
          <a:off x="971550" y="1647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5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6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6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6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206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1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2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2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2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422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10027</xdr:colOff>
      <xdr:row>7</xdr:row>
      <xdr:rowOff>100263</xdr:rowOff>
    </xdr:from>
    <xdr:to>
      <xdr:col>3</xdr:col>
      <xdr:colOff>662239</xdr:colOff>
      <xdr:row>7</xdr:row>
      <xdr:rowOff>100263</xdr:rowOff>
    </xdr:to>
    <xdr:cxnSp macro="">
      <xdr:nvCxnSpPr>
        <xdr:cNvPr id="23" name="ลูกศรเชื่อมต่อแบบตรง 22"/>
        <xdr:cNvCxnSpPr/>
      </xdr:nvCxnSpPr>
      <xdr:spPr>
        <a:xfrm>
          <a:off x="972553" y="166436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100264</xdr:rowOff>
    </xdr:from>
    <xdr:to>
      <xdr:col>6</xdr:col>
      <xdr:colOff>0</xdr:colOff>
      <xdr:row>10</xdr:row>
      <xdr:rowOff>100264</xdr:rowOff>
    </xdr:to>
    <xdr:cxnSp macro="">
      <xdr:nvCxnSpPr>
        <xdr:cNvPr id="26" name="ลูกศรเชื่อมต่อแบบตรง 25"/>
        <xdr:cNvCxnSpPr/>
      </xdr:nvCxnSpPr>
      <xdr:spPr>
        <a:xfrm>
          <a:off x="962967" y="2287874"/>
          <a:ext cx="26795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10467</xdr:colOff>
      <xdr:row>10</xdr:row>
      <xdr:rowOff>80210</xdr:rowOff>
    </xdr:from>
    <xdr:to>
      <xdr:col>11</xdr:col>
      <xdr:colOff>0</xdr:colOff>
      <xdr:row>10</xdr:row>
      <xdr:rowOff>80210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720632" y="2267820"/>
          <a:ext cx="19992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10026</xdr:colOff>
      <xdr:row>16</xdr:row>
      <xdr:rowOff>90237</xdr:rowOff>
    </xdr:from>
    <xdr:to>
      <xdr:col>6</xdr:col>
      <xdr:colOff>0</xdr:colOff>
      <xdr:row>16</xdr:row>
      <xdr:rowOff>90237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2316079" y="3549316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80211</xdr:rowOff>
    </xdr:from>
    <xdr:to>
      <xdr:col>11</xdr:col>
      <xdr:colOff>0</xdr:colOff>
      <xdr:row>16</xdr:row>
      <xdr:rowOff>80211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50632" y="3539290"/>
          <a:ext cx="26870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80211</xdr:rowOff>
    </xdr:from>
    <xdr:to>
      <xdr:col>4</xdr:col>
      <xdr:colOff>661736</xdr:colOff>
      <xdr:row>19</xdr:row>
      <xdr:rowOff>80211</xdr:rowOff>
    </xdr:to>
    <xdr:cxnSp macro="">
      <xdr:nvCxnSpPr>
        <xdr:cNvPr id="36" name="ลูกศรเชื่อมต่อแบบตรง 35"/>
        <xdr:cNvCxnSpPr/>
      </xdr:nvCxnSpPr>
      <xdr:spPr>
        <a:xfrm>
          <a:off x="962526" y="4170948"/>
          <a:ext cx="20052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10027</xdr:colOff>
      <xdr:row>19</xdr:row>
      <xdr:rowOff>80211</xdr:rowOff>
    </xdr:from>
    <xdr:to>
      <xdr:col>6</xdr:col>
      <xdr:colOff>0</xdr:colOff>
      <xdr:row>19</xdr:row>
      <xdr:rowOff>80211</xdr:rowOff>
    </xdr:to>
    <xdr:cxnSp macro="">
      <xdr:nvCxnSpPr>
        <xdr:cNvPr id="38" name="ลูกศรเชื่อมต่อแบบตรง 37"/>
        <xdr:cNvCxnSpPr/>
      </xdr:nvCxnSpPr>
      <xdr:spPr>
        <a:xfrm flipH="1">
          <a:off x="2987843" y="4170948"/>
          <a:ext cx="6617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90237</xdr:rowOff>
    </xdr:from>
    <xdr:to>
      <xdr:col>9</xdr:col>
      <xdr:colOff>651710</xdr:colOff>
      <xdr:row>19</xdr:row>
      <xdr:rowOff>90237</xdr:rowOff>
    </xdr:to>
    <xdr:cxnSp macro="">
      <xdr:nvCxnSpPr>
        <xdr:cNvPr id="40" name="ลูกศรเชื่อมต่อแบบตรง 39"/>
        <xdr:cNvCxnSpPr/>
      </xdr:nvCxnSpPr>
      <xdr:spPr>
        <a:xfrm>
          <a:off x="4050632" y="4180974"/>
          <a:ext cx="19952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120316</xdr:rowOff>
    </xdr:from>
    <xdr:to>
      <xdr:col>6</xdr:col>
      <xdr:colOff>0</xdr:colOff>
      <xdr:row>13</xdr:row>
      <xdr:rowOff>120316</xdr:rowOff>
    </xdr:to>
    <xdr:cxnSp macro="">
      <xdr:nvCxnSpPr>
        <xdr:cNvPr id="42" name="ลูกศรเชื่อมต่อแบบตรง 41"/>
        <xdr:cNvCxnSpPr/>
      </xdr:nvCxnSpPr>
      <xdr:spPr>
        <a:xfrm flipH="1">
          <a:off x="967155" y="2970489"/>
          <a:ext cx="2666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10026</xdr:colOff>
      <xdr:row>13</xdr:row>
      <xdr:rowOff>120316</xdr:rowOff>
    </xdr:from>
    <xdr:to>
      <xdr:col>11</xdr:col>
      <xdr:colOff>0</xdr:colOff>
      <xdr:row>13</xdr:row>
      <xdr:rowOff>120316</xdr:rowOff>
    </xdr:to>
    <xdr:cxnSp macro="">
      <xdr:nvCxnSpPr>
        <xdr:cNvPr id="44" name="ลูกศรเชื่อมต่อแบบตรง 43"/>
        <xdr:cNvCxnSpPr/>
      </xdr:nvCxnSpPr>
      <xdr:spPr>
        <a:xfrm>
          <a:off x="5390081" y="2935948"/>
          <a:ext cx="132975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118057</xdr:rowOff>
    </xdr:from>
    <xdr:to>
      <xdr:col>13</xdr:col>
      <xdr:colOff>2815</xdr:colOff>
      <xdr:row>13</xdr:row>
      <xdr:rowOff>118057</xdr:rowOff>
    </xdr:to>
    <xdr:cxnSp macro="">
      <xdr:nvCxnSpPr>
        <xdr:cNvPr id="37" name="ลูกศรเชื่อมต่อแบบตรง 36"/>
        <xdr:cNvCxnSpPr/>
      </xdr:nvCxnSpPr>
      <xdr:spPr>
        <a:xfrm>
          <a:off x="6704135" y="2968230"/>
          <a:ext cx="13363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210168</xdr:rowOff>
    </xdr:from>
    <xdr:to>
      <xdr:col>8</xdr:col>
      <xdr:colOff>659098</xdr:colOff>
      <xdr:row>13</xdr:row>
      <xdr:rowOff>210168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37135" y="3060341"/>
          <a:ext cx="13258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87922</xdr:colOff>
      <xdr:row>0</xdr:row>
      <xdr:rowOff>205154</xdr:rowOff>
    </xdr:from>
    <xdr:to>
      <xdr:col>11</xdr:col>
      <xdr:colOff>285749</xdr:colOff>
      <xdr:row>2</xdr:row>
      <xdr:rowOff>14654</xdr:rowOff>
    </xdr:to>
    <xdr:sp macro="" textlink="">
      <xdr:nvSpPr>
        <xdr:cNvPr id="3" name="กล่องข้อความ 2"/>
        <xdr:cNvSpPr txBox="1"/>
      </xdr:nvSpPr>
      <xdr:spPr>
        <a:xfrm>
          <a:off x="6125307" y="205154"/>
          <a:ext cx="864577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(สป.1-9)</a:t>
          </a:r>
          <a:endParaRPr lang="th-TH" sz="1400" b="1"/>
        </a:p>
      </xdr:txBody>
    </xdr:sp>
    <xdr:clientData/>
  </xdr:twoCellAnchor>
  <xdr:twoCellAnchor>
    <xdr:from>
      <xdr:col>9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54238" name="Line 3"/>
        <xdr:cNvSpPr>
          <a:spLocks noChangeShapeType="1"/>
        </xdr:cNvSpPr>
      </xdr:nvSpPr>
      <xdr:spPr bwMode="auto">
        <a:xfrm>
          <a:off x="5372100" y="1647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426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1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652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100264</xdr:rowOff>
    </xdr:from>
    <xdr:to>
      <xdr:col>6</xdr:col>
      <xdr:colOff>0</xdr:colOff>
      <xdr:row>10</xdr:row>
      <xdr:rowOff>100264</xdr:rowOff>
    </xdr:to>
    <xdr:cxnSp macro="">
      <xdr:nvCxnSpPr>
        <xdr:cNvPr id="21" name="ลูกศรเชื่อมต่อแบบตรง 20"/>
        <xdr:cNvCxnSpPr/>
      </xdr:nvCxnSpPr>
      <xdr:spPr>
        <a:xfrm>
          <a:off x="962025" y="2281489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10467</xdr:colOff>
      <xdr:row>10</xdr:row>
      <xdr:rowOff>80210</xdr:rowOff>
    </xdr:from>
    <xdr:to>
      <xdr:col>11</xdr:col>
      <xdr:colOff>0</xdr:colOff>
      <xdr:row>10</xdr:row>
      <xdr:rowOff>80210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06292" y="2261435"/>
          <a:ext cx="198978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10026</xdr:colOff>
      <xdr:row>16</xdr:row>
      <xdr:rowOff>90237</xdr:rowOff>
    </xdr:from>
    <xdr:to>
      <xdr:col>6</xdr:col>
      <xdr:colOff>0</xdr:colOff>
      <xdr:row>16</xdr:row>
      <xdr:rowOff>90237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2305551" y="3528762"/>
          <a:ext cx="13234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80211</xdr:rowOff>
    </xdr:from>
    <xdr:to>
      <xdr:col>11</xdr:col>
      <xdr:colOff>0</xdr:colOff>
      <xdr:row>16</xdr:row>
      <xdr:rowOff>80211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29075" y="3518736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80211</xdr:rowOff>
    </xdr:from>
    <xdr:to>
      <xdr:col>4</xdr:col>
      <xdr:colOff>661736</xdr:colOff>
      <xdr:row>19</xdr:row>
      <xdr:rowOff>80211</xdr:rowOff>
    </xdr:to>
    <xdr:cxnSp macro="">
      <xdr:nvCxnSpPr>
        <xdr:cNvPr id="25" name="ลูกศรเชื่อมต่อแบบตรง 24"/>
        <xdr:cNvCxnSpPr/>
      </xdr:nvCxnSpPr>
      <xdr:spPr>
        <a:xfrm>
          <a:off x="962025" y="4147386"/>
          <a:ext cx="19952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10027</xdr:colOff>
      <xdr:row>19</xdr:row>
      <xdr:rowOff>80211</xdr:rowOff>
    </xdr:from>
    <xdr:to>
      <xdr:col>6</xdr:col>
      <xdr:colOff>0</xdr:colOff>
      <xdr:row>19</xdr:row>
      <xdr:rowOff>80211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2972302" y="4147386"/>
          <a:ext cx="6567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90237</xdr:rowOff>
    </xdr:from>
    <xdr:to>
      <xdr:col>9</xdr:col>
      <xdr:colOff>651710</xdr:colOff>
      <xdr:row>19</xdr:row>
      <xdr:rowOff>90237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29075" y="4157412"/>
          <a:ext cx="198521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120316</xdr:rowOff>
    </xdr:from>
    <xdr:to>
      <xdr:col>5</xdr:col>
      <xdr:colOff>621631</xdr:colOff>
      <xdr:row>13</xdr:row>
      <xdr:rowOff>120316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962025" y="2930191"/>
          <a:ext cx="262188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10026</xdr:colOff>
      <xdr:row>13</xdr:row>
      <xdr:rowOff>120316</xdr:rowOff>
    </xdr:from>
    <xdr:to>
      <xdr:col>11</xdr:col>
      <xdr:colOff>0</xdr:colOff>
      <xdr:row>13</xdr:row>
      <xdr:rowOff>120316</xdr:rowOff>
    </xdr:to>
    <xdr:cxnSp macro="">
      <xdr:nvCxnSpPr>
        <xdr:cNvPr id="29" name="ลูกศรเชื่อมต่อแบบตรง 28"/>
        <xdr:cNvCxnSpPr/>
      </xdr:nvCxnSpPr>
      <xdr:spPr>
        <a:xfrm>
          <a:off x="5372601" y="2930191"/>
          <a:ext cx="13234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5014</xdr:rowOff>
    </xdr:from>
    <xdr:to>
      <xdr:col>8</xdr:col>
      <xdr:colOff>659098</xdr:colOff>
      <xdr:row>14</xdr:row>
      <xdr:rowOff>5014</xdr:rowOff>
    </xdr:to>
    <xdr:cxnSp macro="">
      <xdr:nvCxnSpPr>
        <xdr:cNvPr id="31" name="ลูกศรเชื่อมต่อแบบตรง 30"/>
        <xdr:cNvCxnSpPr/>
      </xdr:nvCxnSpPr>
      <xdr:spPr>
        <a:xfrm>
          <a:off x="4037135" y="3067668"/>
          <a:ext cx="13258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102577</xdr:colOff>
      <xdr:row>0</xdr:row>
      <xdr:rowOff>197826</xdr:rowOff>
    </xdr:from>
    <xdr:to>
      <xdr:col>11</xdr:col>
      <xdr:colOff>300404</xdr:colOff>
      <xdr:row>2</xdr:row>
      <xdr:rowOff>7326</xdr:rowOff>
    </xdr:to>
    <xdr:sp macro="" textlink="">
      <xdr:nvSpPr>
        <xdr:cNvPr id="32" name="กล่องข้อความ 31"/>
        <xdr:cNvSpPr txBox="1"/>
      </xdr:nvSpPr>
      <xdr:spPr>
        <a:xfrm>
          <a:off x="6139962" y="197826"/>
          <a:ext cx="864577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(สป.10-18)</a:t>
          </a:r>
          <a:endParaRPr lang="th-TH" sz="1400" b="1"/>
        </a:p>
      </xdr:txBody>
    </xdr:sp>
    <xdr:clientData/>
  </xdr:twoCellAnchor>
  <xdr:twoCellAnchor>
    <xdr:from>
      <xdr:col>9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65222" name="Line 3"/>
        <xdr:cNvSpPr>
          <a:spLocks noChangeShapeType="1"/>
        </xdr:cNvSpPr>
      </xdr:nvSpPr>
      <xdr:spPr bwMode="auto">
        <a:xfrm>
          <a:off x="5372100" y="1647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4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855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104775</xdr:rowOff>
    </xdr:from>
    <xdr:to>
      <xdr:col>5</xdr:col>
      <xdr:colOff>647700</xdr:colOff>
      <xdr:row>7</xdr:row>
      <xdr:rowOff>104775</xdr:rowOff>
    </xdr:to>
    <xdr:cxnSp macro="">
      <xdr:nvCxnSpPr>
        <xdr:cNvPr id="41" name="ลูกศรเชื่อมต่อแบบตรง 40"/>
        <xdr:cNvCxnSpPr/>
      </xdr:nvCxnSpPr>
      <xdr:spPr>
        <a:xfrm>
          <a:off x="1685925" y="1771650"/>
          <a:ext cx="1971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95250</xdr:rowOff>
    </xdr:from>
    <xdr:to>
      <xdr:col>9</xdr:col>
      <xdr:colOff>0</xdr:colOff>
      <xdr:row>7</xdr:row>
      <xdr:rowOff>95250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86225" y="17621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</xdr:colOff>
      <xdr:row>10</xdr:row>
      <xdr:rowOff>95250</xdr:rowOff>
    </xdr:from>
    <xdr:to>
      <xdr:col>6</xdr:col>
      <xdr:colOff>1</xdr:colOff>
      <xdr:row>10</xdr:row>
      <xdr:rowOff>95250</xdr:rowOff>
    </xdr:to>
    <xdr:cxnSp macro="">
      <xdr:nvCxnSpPr>
        <xdr:cNvPr id="44" name="ลูกศรเชื่อมต่อแบบตรง 43"/>
        <xdr:cNvCxnSpPr/>
      </xdr:nvCxnSpPr>
      <xdr:spPr>
        <a:xfrm flipH="1">
          <a:off x="3016250" y="2373313"/>
          <a:ext cx="6588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0</xdr:colOff>
      <xdr:row>10</xdr:row>
      <xdr:rowOff>95250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4071938" y="2373313"/>
          <a:ext cx="2000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95250</xdr:rowOff>
    </xdr:from>
    <xdr:to>
      <xdr:col>5</xdr:col>
      <xdr:colOff>647700</xdr:colOff>
      <xdr:row>13</xdr:row>
      <xdr:rowOff>95250</xdr:rowOff>
    </xdr:to>
    <xdr:cxnSp macro="">
      <xdr:nvCxnSpPr>
        <xdr:cNvPr id="49" name="ลูกศรเชื่อมต่อแบบตรง 48"/>
        <xdr:cNvCxnSpPr/>
      </xdr:nvCxnSpPr>
      <xdr:spPr>
        <a:xfrm>
          <a:off x="1676400" y="3019425"/>
          <a:ext cx="1981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9525</xdr:colOff>
      <xdr:row>13</xdr:row>
      <xdr:rowOff>104775</xdr:rowOff>
    </xdr:to>
    <xdr:cxnSp macro="">
      <xdr:nvCxnSpPr>
        <xdr:cNvPr id="50" name="ลูกศรเชื่อมต่อแบบตรง 49"/>
        <xdr:cNvCxnSpPr/>
      </xdr:nvCxnSpPr>
      <xdr:spPr>
        <a:xfrm>
          <a:off x="5410200" y="3028950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51" name="ลูกศรเชื่อมต่อแบบตรง 50"/>
        <xdr:cNvCxnSpPr/>
      </xdr:nvCxnSpPr>
      <xdr:spPr>
        <a:xfrm>
          <a:off x="1009650" y="3657600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16</xdr:row>
      <xdr:rowOff>114300</xdr:rowOff>
    </xdr:from>
    <xdr:to>
      <xdr:col>10</xdr:col>
      <xdr:colOff>0</xdr:colOff>
      <xdr:row>16</xdr:row>
      <xdr:rowOff>114300</xdr:rowOff>
    </xdr:to>
    <xdr:cxnSp macro="">
      <xdr:nvCxnSpPr>
        <xdr:cNvPr id="52" name="ลูกศรเชื่อมต่อแบบตรง 51"/>
        <xdr:cNvCxnSpPr/>
      </xdr:nvCxnSpPr>
      <xdr:spPr>
        <a:xfrm>
          <a:off x="4067175" y="3667125"/>
          <a:ext cx="2009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85725</xdr:rowOff>
    </xdr:from>
    <xdr:to>
      <xdr:col>5</xdr:col>
      <xdr:colOff>0</xdr:colOff>
      <xdr:row>19</xdr:row>
      <xdr:rowOff>85725</xdr:rowOff>
    </xdr:to>
    <xdr:cxnSp macro="">
      <xdr:nvCxnSpPr>
        <xdr:cNvPr id="54" name="ลูกศรเชื่อมต่อแบบตรง 53"/>
        <xdr:cNvCxnSpPr/>
      </xdr:nvCxnSpPr>
      <xdr:spPr>
        <a:xfrm>
          <a:off x="1009650" y="4267200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13</xdr:row>
      <xdr:rowOff>196851</xdr:rowOff>
    </xdr:from>
    <xdr:to>
      <xdr:col>9</xdr:col>
      <xdr:colOff>0</xdr:colOff>
      <xdr:row>13</xdr:row>
      <xdr:rowOff>196851</xdr:rowOff>
    </xdr:to>
    <xdr:cxnSp macro="">
      <xdr:nvCxnSpPr>
        <xdr:cNvPr id="53" name="ลูกศรเชื่อมต่อแบบตรง 52"/>
        <xdr:cNvCxnSpPr/>
      </xdr:nvCxnSpPr>
      <xdr:spPr>
        <a:xfrm>
          <a:off x="4065588" y="3094039"/>
          <a:ext cx="1339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19</xdr:row>
      <xdr:rowOff>80962</xdr:rowOff>
    </xdr:from>
    <xdr:to>
      <xdr:col>10</xdr:col>
      <xdr:colOff>7937</xdr:colOff>
      <xdr:row>19</xdr:row>
      <xdr:rowOff>80962</xdr:rowOff>
    </xdr:to>
    <xdr:cxnSp macro="">
      <xdr:nvCxnSpPr>
        <xdr:cNvPr id="58" name="ลูกศรเชื่อมต่อแบบตรง 57"/>
        <xdr:cNvCxnSpPr/>
      </xdr:nvCxnSpPr>
      <xdr:spPr>
        <a:xfrm>
          <a:off x="4073526" y="4216400"/>
          <a:ext cx="20065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103188</xdr:rowOff>
    </xdr:from>
    <xdr:to>
      <xdr:col>12</xdr:col>
      <xdr:colOff>657225</xdr:colOff>
      <xdr:row>13</xdr:row>
      <xdr:rowOff>103188</xdr:rowOff>
    </xdr:to>
    <xdr:cxnSp macro="">
      <xdr:nvCxnSpPr>
        <xdr:cNvPr id="55" name="ลูกศรเชื่อมต่อแบบตรง 54"/>
        <xdr:cNvCxnSpPr/>
      </xdr:nvCxnSpPr>
      <xdr:spPr>
        <a:xfrm>
          <a:off x="6738938" y="3000376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104775</xdr:rowOff>
    </xdr:from>
    <xdr:to>
      <xdr:col>12</xdr:col>
      <xdr:colOff>9525</xdr:colOff>
      <xdr:row>16</xdr:row>
      <xdr:rowOff>104775</xdr:rowOff>
    </xdr:to>
    <xdr:sp macro="" textlink="">
      <xdr:nvSpPr>
        <xdr:cNvPr id="458563" name="Line 3"/>
        <xdr:cNvSpPr>
          <a:spLocks noChangeShapeType="1"/>
        </xdr:cNvSpPr>
      </xdr:nvSpPr>
      <xdr:spPr bwMode="auto">
        <a:xfrm>
          <a:off x="6086475" y="3657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9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0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89297</xdr:rowOff>
    </xdr:from>
    <xdr:to>
      <xdr:col>3</xdr:col>
      <xdr:colOff>659209</xdr:colOff>
      <xdr:row>7</xdr:row>
      <xdr:rowOff>89297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2109" y="1756172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89297</xdr:rowOff>
    </xdr:from>
    <xdr:to>
      <xdr:col>3</xdr:col>
      <xdr:colOff>659209</xdr:colOff>
      <xdr:row>13</xdr:row>
      <xdr:rowOff>89297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2109" y="3006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89297</xdr:rowOff>
    </xdr:from>
    <xdr:to>
      <xdr:col>6</xdr:col>
      <xdr:colOff>3969</xdr:colOff>
      <xdr:row>13</xdr:row>
      <xdr:rowOff>89297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2331641" y="3006328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9922</xdr:colOff>
      <xdr:row>13</xdr:row>
      <xdr:rowOff>99219</xdr:rowOff>
    </xdr:from>
    <xdr:to>
      <xdr:col>12</xdr:col>
      <xdr:colOff>644923</xdr:colOff>
      <xdr:row>13</xdr:row>
      <xdr:rowOff>99219</xdr:rowOff>
    </xdr:to>
    <xdr:cxnSp macro="">
      <xdr:nvCxnSpPr>
        <xdr:cNvPr id="23" name="ลูกศรเชื่อมต่อแบบตรง 22"/>
        <xdr:cNvCxnSpPr/>
      </xdr:nvCxnSpPr>
      <xdr:spPr>
        <a:xfrm>
          <a:off x="5397500" y="3016250"/>
          <a:ext cx="26292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99219</xdr:rowOff>
    </xdr:from>
    <xdr:to>
      <xdr:col>3</xdr:col>
      <xdr:colOff>659209</xdr:colOff>
      <xdr:row>16</xdr:row>
      <xdr:rowOff>99219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2109" y="3641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59531</xdr:rowOff>
    </xdr:from>
    <xdr:to>
      <xdr:col>3</xdr:col>
      <xdr:colOff>659209</xdr:colOff>
      <xdr:row>19</xdr:row>
      <xdr:rowOff>59531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2109" y="4226719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59531</xdr:rowOff>
    </xdr:from>
    <xdr:to>
      <xdr:col>8</xdr:col>
      <xdr:colOff>659209</xdr:colOff>
      <xdr:row>19</xdr:row>
      <xdr:rowOff>59531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58047" y="4226719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9922</xdr:colOff>
      <xdr:row>19</xdr:row>
      <xdr:rowOff>59531</xdr:rowOff>
    </xdr:from>
    <xdr:to>
      <xdr:col>11</xdr:col>
      <xdr:colOff>14288</xdr:colOff>
      <xdr:row>19</xdr:row>
      <xdr:rowOff>59531</xdr:rowOff>
    </xdr:to>
    <xdr:cxnSp macro="">
      <xdr:nvCxnSpPr>
        <xdr:cNvPr id="27" name="ลูกศรเชื่อมต่อแบบตรง 26"/>
        <xdr:cNvCxnSpPr/>
      </xdr:nvCxnSpPr>
      <xdr:spPr>
        <a:xfrm>
          <a:off x="5397500" y="4226719"/>
          <a:ext cx="13338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119063</xdr:rowOff>
    </xdr:from>
    <xdr:to>
      <xdr:col>8</xdr:col>
      <xdr:colOff>659209</xdr:colOff>
      <xdr:row>16</xdr:row>
      <xdr:rowOff>119063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58047" y="3661172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386953</xdr:colOff>
      <xdr:row>13</xdr:row>
      <xdr:rowOff>198438</xdr:rowOff>
    </xdr:from>
    <xdr:to>
      <xdr:col>8</xdr:col>
      <xdr:colOff>659209</xdr:colOff>
      <xdr:row>13</xdr:row>
      <xdr:rowOff>198438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48125" y="3115469"/>
          <a:ext cx="13338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109141</xdr:colOff>
      <xdr:row>0</xdr:row>
      <xdr:rowOff>248047</xdr:rowOff>
    </xdr:from>
    <xdr:to>
      <xdr:col>11</xdr:col>
      <xdr:colOff>308953</xdr:colOff>
      <xdr:row>1</xdr:row>
      <xdr:rowOff>263311</xdr:rowOff>
    </xdr:to>
    <xdr:sp macro="" textlink="">
      <xdr:nvSpPr>
        <xdr:cNvPr id="29" name="กล่องข้อความ 28"/>
        <xdr:cNvSpPr txBox="1"/>
      </xdr:nvSpPr>
      <xdr:spPr>
        <a:xfrm>
          <a:off x="6161485" y="248047"/>
          <a:ext cx="864577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(สป.1-9)</a:t>
          </a:r>
          <a:endParaRPr lang="th-TH" sz="1400" b="1"/>
        </a:p>
      </xdr:txBody>
    </xdr:sp>
    <xdr:clientData/>
  </xdr:twoCellAnchor>
  <xdr:twoCellAnchor>
    <xdr:from>
      <xdr:col>10</xdr:col>
      <xdr:colOff>9525</xdr:colOff>
      <xdr:row>7</xdr:row>
      <xdr:rowOff>104775</xdr:rowOff>
    </xdr:from>
    <xdr:to>
      <xdr:col>12</xdr:col>
      <xdr:colOff>9525</xdr:colOff>
      <xdr:row>7</xdr:row>
      <xdr:rowOff>104775</xdr:rowOff>
    </xdr:to>
    <xdr:sp macro="" textlink="">
      <xdr:nvSpPr>
        <xdr:cNvPr id="467106" name="Line 3"/>
        <xdr:cNvSpPr>
          <a:spLocks noChangeShapeType="1"/>
        </xdr:cNvSpPr>
      </xdr:nvSpPr>
      <xdr:spPr bwMode="auto">
        <a:xfrm>
          <a:off x="60864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32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89297</xdr:rowOff>
    </xdr:from>
    <xdr:to>
      <xdr:col>3</xdr:col>
      <xdr:colOff>659209</xdr:colOff>
      <xdr:row>7</xdr:row>
      <xdr:rowOff>89297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9650" y="1756172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89297</xdr:rowOff>
    </xdr:from>
    <xdr:to>
      <xdr:col>3</xdr:col>
      <xdr:colOff>659209</xdr:colOff>
      <xdr:row>13</xdr:row>
      <xdr:rowOff>89297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9650" y="3013472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89297</xdr:rowOff>
    </xdr:from>
    <xdr:to>
      <xdr:col>6</xdr:col>
      <xdr:colOff>3969</xdr:colOff>
      <xdr:row>13</xdr:row>
      <xdr:rowOff>89297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2343150" y="3013472"/>
          <a:ext cx="133746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9922</xdr:colOff>
      <xdr:row>13</xdr:row>
      <xdr:rowOff>99219</xdr:rowOff>
    </xdr:from>
    <xdr:to>
      <xdr:col>12</xdr:col>
      <xdr:colOff>644923</xdr:colOff>
      <xdr:row>13</xdr:row>
      <xdr:rowOff>99219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20122" y="3023394"/>
          <a:ext cx="26352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99219</xdr:rowOff>
    </xdr:from>
    <xdr:to>
      <xdr:col>3</xdr:col>
      <xdr:colOff>659209</xdr:colOff>
      <xdr:row>16</xdr:row>
      <xdr:rowOff>99219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9650" y="3652044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59531</xdr:rowOff>
    </xdr:from>
    <xdr:to>
      <xdr:col>3</xdr:col>
      <xdr:colOff>659209</xdr:colOff>
      <xdr:row>19</xdr:row>
      <xdr:rowOff>59531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4241006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59531</xdr:rowOff>
    </xdr:from>
    <xdr:to>
      <xdr:col>8</xdr:col>
      <xdr:colOff>659209</xdr:colOff>
      <xdr:row>19</xdr:row>
      <xdr:rowOff>59531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6700" y="4241006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59531</xdr:rowOff>
    </xdr:from>
    <xdr:to>
      <xdr:col>11</xdr:col>
      <xdr:colOff>4366</xdr:colOff>
      <xdr:row>19</xdr:row>
      <xdr:rowOff>59531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87578" y="4226719"/>
          <a:ext cx="13338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119063</xdr:rowOff>
    </xdr:from>
    <xdr:to>
      <xdr:col>8</xdr:col>
      <xdr:colOff>659209</xdr:colOff>
      <xdr:row>16</xdr:row>
      <xdr:rowOff>119063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3671888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386953</xdr:colOff>
      <xdr:row>13</xdr:row>
      <xdr:rowOff>198438</xdr:rowOff>
    </xdr:from>
    <xdr:to>
      <xdr:col>8</xdr:col>
      <xdr:colOff>659209</xdr:colOff>
      <xdr:row>13</xdr:row>
      <xdr:rowOff>198438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63603" y="3122613"/>
          <a:ext cx="13390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109141</xdr:colOff>
      <xdr:row>0</xdr:row>
      <xdr:rowOff>248047</xdr:rowOff>
    </xdr:from>
    <xdr:to>
      <xdr:col>11</xdr:col>
      <xdr:colOff>308953</xdr:colOff>
      <xdr:row>1</xdr:row>
      <xdr:rowOff>263311</xdr:rowOff>
    </xdr:to>
    <xdr:sp macro="" textlink="">
      <xdr:nvSpPr>
        <xdr:cNvPr id="21" name="กล่องข้อความ 20"/>
        <xdr:cNvSpPr txBox="1"/>
      </xdr:nvSpPr>
      <xdr:spPr>
        <a:xfrm>
          <a:off x="6186091" y="248047"/>
          <a:ext cx="866562" cy="291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(สป.10-18)</a:t>
          </a:r>
          <a:endParaRPr lang="th-TH" sz="1400" b="1"/>
        </a:p>
      </xdr:txBody>
    </xdr:sp>
    <xdr:clientData/>
  </xdr:twoCellAnchor>
  <xdr:twoCellAnchor>
    <xdr:from>
      <xdr:col>2</xdr:col>
      <xdr:colOff>0</xdr:colOff>
      <xdr:row>10</xdr:row>
      <xdr:rowOff>120316</xdr:rowOff>
    </xdr:from>
    <xdr:to>
      <xdr:col>6</xdr:col>
      <xdr:colOff>0</xdr:colOff>
      <xdr:row>10</xdr:row>
      <xdr:rowOff>120316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1002109" y="2412269"/>
          <a:ext cx="265906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9922</xdr:colOff>
      <xdr:row>10</xdr:row>
      <xdr:rowOff>99219</xdr:rowOff>
    </xdr:from>
    <xdr:to>
      <xdr:col>10</xdr:col>
      <xdr:colOff>644923</xdr:colOff>
      <xdr:row>10</xdr:row>
      <xdr:rowOff>99219</xdr:rowOff>
    </xdr:to>
    <xdr:cxnSp macro="">
      <xdr:nvCxnSpPr>
        <xdr:cNvPr id="24" name="ลูกศรเชื่อมต่อแบบตรง 23"/>
        <xdr:cNvCxnSpPr/>
      </xdr:nvCxnSpPr>
      <xdr:spPr>
        <a:xfrm>
          <a:off x="5397500" y="3016250"/>
          <a:ext cx="26292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104775</xdr:rowOff>
    </xdr:from>
    <xdr:to>
      <xdr:col>12</xdr:col>
      <xdr:colOff>9525</xdr:colOff>
      <xdr:row>7</xdr:row>
      <xdr:rowOff>104775</xdr:rowOff>
    </xdr:to>
    <xdr:sp macro="" textlink="">
      <xdr:nvSpPr>
        <xdr:cNvPr id="443263" name="Line 3"/>
        <xdr:cNvSpPr>
          <a:spLocks noChangeShapeType="1"/>
        </xdr:cNvSpPr>
      </xdr:nvSpPr>
      <xdr:spPr bwMode="auto">
        <a:xfrm>
          <a:off x="60864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6350</xdr:colOff>
      <xdr:row>10</xdr:row>
      <xdr:rowOff>88900</xdr:rowOff>
    </xdr:from>
    <xdr:to>
      <xdr:col>11</xdr:col>
      <xdr:colOff>6350</xdr:colOff>
      <xdr:row>10</xdr:row>
      <xdr:rowOff>88900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49800" y="2393950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469049" name="Line 3"/>
        <xdr:cNvSpPr>
          <a:spLocks noChangeShapeType="1"/>
        </xdr:cNvSpPr>
      </xdr:nvSpPr>
      <xdr:spPr bwMode="auto">
        <a:xfrm>
          <a:off x="1685925" y="42862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469050" name="Line 4"/>
        <xdr:cNvSpPr>
          <a:spLocks noChangeShapeType="1"/>
        </xdr:cNvSpPr>
      </xdr:nvSpPr>
      <xdr:spPr bwMode="auto">
        <a:xfrm>
          <a:off x="40767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9051" name="Line 7"/>
        <xdr:cNvSpPr>
          <a:spLocks noChangeShapeType="1"/>
        </xdr:cNvSpPr>
      </xdr:nvSpPr>
      <xdr:spPr bwMode="auto">
        <a:xfrm>
          <a:off x="1009650" y="36576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69052" name="Line 3"/>
        <xdr:cNvSpPr>
          <a:spLocks noChangeShapeType="1"/>
        </xdr:cNvSpPr>
      </xdr:nvSpPr>
      <xdr:spPr bwMode="auto">
        <a:xfrm>
          <a:off x="541020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13</xdr:row>
      <xdr:rowOff>104775</xdr:rowOff>
    </xdr:from>
    <xdr:to>
      <xdr:col>6</xdr:col>
      <xdr:colOff>9525</xdr:colOff>
      <xdr:row>13</xdr:row>
      <xdr:rowOff>104775</xdr:rowOff>
    </xdr:to>
    <xdr:sp macro="" textlink="">
      <xdr:nvSpPr>
        <xdr:cNvPr id="469053" name="Line 3"/>
        <xdr:cNvSpPr>
          <a:spLocks noChangeShapeType="1"/>
        </xdr:cNvSpPr>
      </xdr:nvSpPr>
      <xdr:spPr bwMode="auto">
        <a:xfrm>
          <a:off x="3019425" y="30289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11</xdr:col>
      <xdr:colOff>0</xdr:colOff>
      <xdr:row>7</xdr:row>
      <xdr:rowOff>133350</xdr:rowOff>
    </xdr:to>
    <xdr:sp macro="" textlink="">
      <xdr:nvSpPr>
        <xdr:cNvPr id="469054" name="Line 4"/>
        <xdr:cNvSpPr>
          <a:spLocks noChangeShapeType="1"/>
        </xdr:cNvSpPr>
      </xdr:nvSpPr>
      <xdr:spPr bwMode="auto">
        <a:xfrm>
          <a:off x="4076700" y="18002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469055" name="Line 7"/>
        <xdr:cNvSpPr>
          <a:spLocks noChangeShapeType="1"/>
        </xdr:cNvSpPr>
      </xdr:nvSpPr>
      <xdr:spPr bwMode="auto">
        <a:xfrm>
          <a:off x="2343150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190500</xdr:rowOff>
    </xdr:from>
    <xdr:to>
      <xdr:col>8</xdr:col>
      <xdr:colOff>657225</xdr:colOff>
      <xdr:row>13</xdr:row>
      <xdr:rowOff>190500</xdr:rowOff>
    </xdr:to>
    <xdr:sp macro="" textlink="">
      <xdr:nvSpPr>
        <xdr:cNvPr id="469056" name="Line 3"/>
        <xdr:cNvSpPr>
          <a:spLocks noChangeShapeType="1"/>
        </xdr:cNvSpPr>
      </xdr:nvSpPr>
      <xdr:spPr bwMode="auto">
        <a:xfrm>
          <a:off x="4076700" y="31146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9525</xdr:colOff>
      <xdr:row>7</xdr:row>
      <xdr:rowOff>123825</xdr:rowOff>
    </xdr:to>
    <xdr:sp macro="" textlink="">
      <xdr:nvSpPr>
        <xdr:cNvPr id="469057" name="Line 3"/>
        <xdr:cNvSpPr>
          <a:spLocks noChangeShapeType="1"/>
        </xdr:cNvSpPr>
      </xdr:nvSpPr>
      <xdr:spPr bwMode="auto">
        <a:xfrm>
          <a:off x="1019175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7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8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8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5008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663348</xdr:colOff>
      <xdr:row>7</xdr:row>
      <xdr:rowOff>109904</xdr:rowOff>
    </xdr:from>
    <xdr:to>
      <xdr:col>4</xdr:col>
      <xdr:colOff>657996</xdr:colOff>
      <xdr:row>7</xdr:row>
      <xdr:rowOff>109904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75379" y="1768275"/>
          <a:ext cx="13213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659423</xdr:colOff>
      <xdr:row>7</xdr:row>
      <xdr:rowOff>109904</xdr:rowOff>
    </xdr:from>
    <xdr:to>
      <xdr:col>11</xdr:col>
      <xdr:colOff>652096</xdr:colOff>
      <xdr:row>7</xdr:row>
      <xdr:rowOff>109904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07269" y="1795096"/>
          <a:ext cx="19929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6150</xdr:colOff>
      <xdr:row>10</xdr:row>
      <xdr:rowOff>109904</xdr:rowOff>
    </xdr:from>
    <xdr:to>
      <xdr:col>7</xdr:col>
      <xdr:colOff>654844</xdr:colOff>
      <xdr:row>10</xdr:row>
      <xdr:rowOff>109904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1284" y="2406109"/>
          <a:ext cx="64869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</xdr:colOff>
      <xdr:row>16</xdr:row>
      <xdr:rowOff>145423</xdr:rowOff>
    </xdr:from>
    <xdr:to>
      <xdr:col>11</xdr:col>
      <xdr:colOff>1975</xdr:colOff>
      <xdr:row>16</xdr:row>
      <xdr:rowOff>148628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77040" y="3717298"/>
          <a:ext cx="2643462" cy="320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8505</xdr:colOff>
      <xdr:row>10</xdr:row>
      <xdr:rowOff>102053</xdr:rowOff>
    </xdr:from>
    <xdr:to>
      <xdr:col>5</xdr:col>
      <xdr:colOff>654844</xdr:colOff>
      <xdr:row>10</xdr:row>
      <xdr:rowOff>102053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1683884" y="2398258"/>
          <a:ext cx="19730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50089" name="Line 3"/>
        <xdr:cNvSpPr>
          <a:spLocks noChangeShapeType="1"/>
        </xdr:cNvSpPr>
      </xdr:nvSpPr>
      <xdr:spPr bwMode="auto">
        <a:xfrm>
          <a:off x="1009650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395785</xdr:colOff>
      <xdr:row>7</xdr:row>
      <xdr:rowOff>109904</xdr:rowOff>
    </xdr:from>
    <xdr:to>
      <xdr:col>9</xdr:col>
      <xdr:colOff>0</xdr:colOff>
      <xdr:row>7</xdr:row>
      <xdr:rowOff>109904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1209" y="1768275"/>
          <a:ext cx="133062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104775</xdr:rowOff>
    </xdr:from>
    <xdr:to>
      <xdr:col>6</xdr:col>
      <xdr:colOff>9525</xdr:colOff>
      <xdr:row>13</xdr:row>
      <xdr:rowOff>104775</xdr:rowOff>
    </xdr:to>
    <xdr:sp macro="" textlink="">
      <xdr:nvSpPr>
        <xdr:cNvPr id="450091" name="Line 3"/>
        <xdr:cNvSpPr>
          <a:spLocks noChangeShapeType="1"/>
        </xdr:cNvSpPr>
      </xdr:nvSpPr>
      <xdr:spPr bwMode="auto">
        <a:xfrm>
          <a:off x="235267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204106</xdr:colOff>
      <xdr:row>1</xdr:row>
      <xdr:rowOff>1</xdr:rowOff>
    </xdr:from>
    <xdr:to>
      <xdr:col>11</xdr:col>
      <xdr:colOff>525008</xdr:colOff>
      <xdr:row>2</xdr:row>
      <xdr:rowOff>7258</xdr:rowOff>
    </xdr:to>
    <xdr:sp macro="" textlink="">
      <xdr:nvSpPr>
        <xdr:cNvPr id="22" name="กล่องข้อความ 21"/>
        <xdr:cNvSpPr txBox="1"/>
      </xdr:nvSpPr>
      <xdr:spPr>
        <a:xfrm>
          <a:off x="6259285" y="263639"/>
          <a:ext cx="984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(สป.1-9)</a:t>
          </a:r>
        </a:p>
      </xdr:txBody>
    </xdr:sp>
    <xdr:clientData/>
  </xdr:twoCellAnchor>
  <xdr:twoCellAnchor>
    <xdr:from>
      <xdr:col>1</xdr:col>
      <xdr:colOff>390525</xdr:colOff>
      <xdr:row>16</xdr:row>
      <xdr:rowOff>152400</xdr:rowOff>
    </xdr:from>
    <xdr:to>
      <xdr:col>3</xdr:col>
      <xdr:colOff>657225</xdr:colOff>
      <xdr:row>16</xdr:row>
      <xdr:rowOff>152400</xdr:rowOff>
    </xdr:to>
    <xdr:sp macro="" textlink="">
      <xdr:nvSpPr>
        <xdr:cNvPr id="450093" name="Line 3"/>
        <xdr:cNvSpPr>
          <a:spLocks noChangeShapeType="1"/>
        </xdr:cNvSpPr>
      </xdr:nvSpPr>
      <xdr:spPr bwMode="auto">
        <a:xfrm>
          <a:off x="1000125" y="3695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152400</xdr:rowOff>
    </xdr:from>
    <xdr:to>
      <xdr:col>6</xdr:col>
      <xdr:colOff>0</xdr:colOff>
      <xdr:row>16</xdr:row>
      <xdr:rowOff>152400</xdr:rowOff>
    </xdr:to>
    <xdr:sp macro="" textlink="">
      <xdr:nvSpPr>
        <xdr:cNvPr id="450094" name="Line 3"/>
        <xdr:cNvSpPr>
          <a:spLocks noChangeShapeType="1"/>
        </xdr:cNvSpPr>
      </xdr:nvSpPr>
      <xdr:spPr bwMode="auto">
        <a:xfrm>
          <a:off x="2343150" y="3695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450095" name="Line 3"/>
        <xdr:cNvSpPr>
          <a:spLocks noChangeShapeType="1"/>
        </xdr:cNvSpPr>
      </xdr:nvSpPr>
      <xdr:spPr bwMode="auto">
        <a:xfrm>
          <a:off x="4076700" y="3124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50096" name="Line 3"/>
        <xdr:cNvSpPr>
          <a:spLocks noChangeShapeType="1"/>
        </xdr:cNvSpPr>
      </xdr:nvSpPr>
      <xdr:spPr bwMode="auto">
        <a:xfrm>
          <a:off x="54197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49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663348</xdr:colOff>
      <xdr:row>7</xdr:row>
      <xdr:rowOff>109904</xdr:rowOff>
    </xdr:from>
    <xdr:to>
      <xdr:col>4</xdr:col>
      <xdr:colOff>657996</xdr:colOff>
      <xdr:row>7</xdr:row>
      <xdr:rowOff>109904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2998" y="1767254"/>
          <a:ext cx="13281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109904</xdr:rowOff>
    </xdr:from>
    <xdr:to>
      <xdr:col>11</xdr:col>
      <xdr:colOff>659423</xdr:colOff>
      <xdr:row>7</xdr:row>
      <xdr:rowOff>109904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14596" y="1780442"/>
          <a:ext cx="19929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6150</xdr:colOff>
      <xdr:row>10</xdr:row>
      <xdr:rowOff>109904</xdr:rowOff>
    </xdr:from>
    <xdr:to>
      <xdr:col>7</xdr:col>
      <xdr:colOff>654844</xdr:colOff>
      <xdr:row>10</xdr:row>
      <xdr:rowOff>109904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82850" y="2395904"/>
          <a:ext cx="64869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1179</xdr:colOff>
      <xdr:row>10</xdr:row>
      <xdr:rowOff>102053</xdr:rowOff>
    </xdr:from>
    <xdr:to>
      <xdr:col>6</xdr:col>
      <xdr:colOff>0</xdr:colOff>
      <xdr:row>10</xdr:row>
      <xdr:rowOff>102053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1679044" y="2410034"/>
          <a:ext cx="199907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49038" name="Line 3"/>
        <xdr:cNvSpPr>
          <a:spLocks noChangeShapeType="1"/>
        </xdr:cNvSpPr>
      </xdr:nvSpPr>
      <xdr:spPr bwMode="auto">
        <a:xfrm>
          <a:off x="1009650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395785</xdr:colOff>
      <xdr:row>7</xdr:row>
      <xdr:rowOff>109904</xdr:rowOff>
    </xdr:from>
    <xdr:to>
      <xdr:col>9</xdr:col>
      <xdr:colOff>0</xdr:colOff>
      <xdr:row>7</xdr:row>
      <xdr:rowOff>109904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2435" y="1767254"/>
          <a:ext cx="13377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104775</xdr:rowOff>
    </xdr:from>
    <xdr:to>
      <xdr:col>6</xdr:col>
      <xdr:colOff>9525</xdr:colOff>
      <xdr:row>13</xdr:row>
      <xdr:rowOff>104775</xdr:rowOff>
    </xdr:to>
    <xdr:sp macro="" textlink="">
      <xdr:nvSpPr>
        <xdr:cNvPr id="449040" name="Line 3"/>
        <xdr:cNvSpPr>
          <a:spLocks noChangeShapeType="1"/>
        </xdr:cNvSpPr>
      </xdr:nvSpPr>
      <xdr:spPr bwMode="auto">
        <a:xfrm>
          <a:off x="235267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204106</xdr:colOff>
      <xdr:row>1</xdr:row>
      <xdr:rowOff>1</xdr:rowOff>
    </xdr:from>
    <xdr:to>
      <xdr:col>11</xdr:col>
      <xdr:colOff>525008</xdr:colOff>
      <xdr:row>2</xdr:row>
      <xdr:rowOff>7258</xdr:rowOff>
    </xdr:to>
    <xdr:sp macro="" textlink="">
      <xdr:nvSpPr>
        <xdr:cNvPr id="19" name="กล่องข้อความ 18"/>
        <xdr:cNvSpPr txBox="1"/>
      </xdr:nvSpPr>
      <xdr:spPr>
        <a:xfrm>
          <a:off x="6281056" y="266701"/>
          <a:ext cx="987652" cy="28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(สป.10-18)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449042" name="Line 3"/>
        <xdr:cNvSpPr>
          <a:spLocks noChangeShapeType="1"/>
        </xdr:cNvSpPr>
      </xdr:nvSpPr>
      <xdr:spPr bwMode="auto">
        <a:xfrm>
          <a:off x="4076700" y="3124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49043" name="Line 3"/>
        <xdr:cNvSpPr>
          <a:spLocks noChangeShapeType="1"/>
        </xdr:cNvSpPr>
      </xdr:nvSpPr>
      <xdr:spPr bwMode="auto">
        <a:xfrm>
          <a:off x="54197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0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6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7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7007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400050</xdr:colOff>
      <xdr:row>16</xdr:row>
      <xdr:rowOff>104775</xdr:rowOff>
    </xdr:from>
    <xdr:to>
      <xdr:col>12</xdr:col>
      <xdr:colOff>666750</xdr:colOff>
      <xdr:row>16</xdr:row>
      <xdr:rowOff>104775</xdr:rowOff>
    </xdr:to>
    <xdr:sp macro="" textlink="">
      <xdr:nvSpPr>
        <xdr:cNvPr id="470072" name="Line 3"/>
        <xdr:cNvSpPr>
          <a:spLocks noChangeShapeType="1"/>
        </xdr:cNvSpPr>
      </xdr:nvSpPr>
      <xdr:spPr bwMode="auto">
        <a:xfrm>
          <a:off x="4076700" y="3657600"/>
          <a:ext cx="400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9</xdr:col>
      <xdr:colOff>0</xdr:colOff>
      <xdr:row>10</xdr:row>
      <xdr:rowOff>133350</xdr:rowOff>
    </xdr:to>
    <xdr:sp macro="" textlink="">
      <xdr:nvSpPr>
        <xdr:cNvPr id="470073" name="Line 4"/>
        <xdr:cNvSpPr>
          <a:spLocks noChangeShapeType="1"/>
        </xdr:cNvSpPr>
      </xdr:nvSpPr>
      <xdr:spPr bwMode="auto">
        <a:xfrm>
          <a:off x="4086225" y="24288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123825</xdr:rowOff>
    </xdr:from>
    <xdr:to>
      <xdr:col>5</xdr:col>
      <xdr:colOff>666750</xdr:colOff>
      <xdr:row>10</xdr:row>
      <xdr:rowOff>123825</xdr:rowOff>
    </xdr:to>
    <xdr:sp macro="" textlink="">
      <xdr:nvSpPr>
        <xdr:cNvPr id="470074" name="Line 7"/>
        <xdr:cNvSpPr>
          <a:spLocks noChangeShapeType="1"/>
        </xdr:cNvSpPr>
      </xdr:nvSpPr>
      <xdr:spPr bwMode="auto">
        <a:xfrm>
          <a:off x="1009650" y="24193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104775</xdr:rowOff>
    </xdr:from>
    <xdr:to>
      <xdr:col>6</xdr:col>
      <xdr:colOff>9525</xdr:colOff>
      <xdr:row>16</xdr:row>
      <xdr:rowOff>104775</xdr:rowOff>
    </xdr:to>
    <xdr:sp macro="" textlink="">
      <xdr:nvSpPr>
        <xdr:cNvPr id="470075" name="Line 3"/>
        <xdr:cNvSpPr>
          <a:spLocks noChangeShapeType="1"/>
        </xdr:cNvSpPr>
      </xdr:nvSpPr>
      <xdr:spPr bwMode="auto">
        <a:xfrm>
          <a:off x="1685925" y="36576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70076" name="Line 3"/>
        <xdr:cNvSpPr>
          <a:spLocks noChangeShapeType="1"/>
        </xdr:cNvSpPr>
      </xdr:nvSpPr>
      <xdr:spPr bwMode="auto">
        <a:xfrm>
          <a:off x="1676400" y="30194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12</xdr:col>
      <xdr:colOff>666750</xdr:colOff>
      <xdr:row>7</xdr:row>
      <xdr:rowOff>104775</xdr:rowOff>
    </xdr:to>
    <xdr:sp macro="" textlink="">
      <xdr:nvSpPr>
        <xdr:cNvPr id="470077" name="Line 4"/>
        <xdr:cNvSpPr>
          <a:spLocks noChangeShapeType="1"/>
        </xdr:cNvSpPr>
      </xdr:nvSpPr>
      <xdr:spPr bwMode="auto">
        <a:xfrm>
          <a:off x="4086225" y="1771650"/>
          <a:ext cx="399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7</xdr:row>
      <xdr:rowOff>95250</xdr:rowOff>
    </xdr:from>
    <xdr:to>
      <xdr:col>5</xdr:col>
      <xdr:colOff>666750</xdr:colOff>
      <xdr:row>7</xdr:row>
      <xdr:rowOff>95250</xdr:rowOff>
    </xdr:to>
    <xdr:sp macro="" textlink="">
      <xdr:nvSpPr>
        <xdr:cNvPr id="470078" name="Line 7"/>
        <xdr:cNvSpPr>
          <a:spLocks noChangeShapeType="1"/>
        </xdr:cNvSpPr>
      </xdr:nvSpPr>
      <xdr:spPr bwMode="auto">
        <a:xfrm>
          <a:off x="1009650" y="17621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12</xdr:col>
      <xdr:colOff>0</xdr:colOff>
      <xdr:row>19</xdr:row>
      <xdr:rowOff>104775</xdr:rowOff>
    </xdr:to>
    <xdr:sp macro="" textlink="">
      <xdr:nvSpPr>
        <xdr:cNvPr id="470079" name="Line 4"/>
        <xdr:cNvSpPr>
          <a:spLocks noChangeShapeType="1"/>
        </xdr:cNvSpPr>
      </xdr:nvSpPr>
      <xdr:spPr bwMode="auto">
        <a:xfrm>
          <a:off x="4086225" y="4286250"/>
          <a:ext cx="3324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95250</xdr:rowOff>
    </xdr:from>
    <xdr:to>
      <xdr:col>5</xdr:col>
      <xdr:colOff>666750</xdr:colOff>
      <xdr:row>19</xdr:row>
      <xdr:rowOff>95250</xdr:rowOff>
    </xdr:to>
    <xdr:sp macro="" textlink="">
      <xdr:nvSpPr>
        <xdr:cNvPr id="470080" name="Line 7"/>
        <xdr:cNvSpPr>
          <a:spLocks noChangeShapeType="1"/>
        </xdr:cNvSpPr>
      </xdr:nvSpPr>
      <xdr:spPr bwMode="auto">
        <a:xfrm>
          <a:off x="3009900" y="42767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180975</xdr:rowOff>
    </xdr:from>
    <xdr:to>
      <xdr:col>8</xdr:col>
      <xdr:colOff>666750</xdr:colOff>
      <xdr:row>13</xdr:row>
      <xdr:rowOff>180975</xdr:rowOff>
    </xdr:to>
    <xdr:sp macro="" textlink="">
      <xdr:nvSpPr>
        <xdr:cNvPr id="470081" name="Line 3"/>
        <xdr:cNvSpPr>
          <a:spLocks noChangeShapeType="1"/>
        </xdr:cNvSpPr>
      </xdr:nvSpPr>
      <xdr:spPr bwMode="auto">
        <a:xfrm>
          <a:off x="4076700" y="31051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70082" name="Line 3"/>
        <xdr:cNvSpPr>
          <a:spLocks noChangeShapeType="1"/>
        </xdr:cNvSpPr>
      </xdr:nvSpPr>
      <xdr:spPr bwMode="auto">
        <a:xfrm>
          <a:off x="54197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0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0</xdr:col>
      <xdr:colOff>571500</xdr:colOff>
      <xdr:row>2</xdr:row>
      <xdr:rowOff>28575</xdr:rowOff>
    </xdr:to>
    <xdr:pic>
      <xdr:nvPicPr>
        <xdr:cNvPr id="4560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7681</xdr:colOff>
      <xdr:row>7</xdr:row>
      <xdr:rowOff>106913</xdr:rowOff>
    </xdr:from>
    <xdr:to>
      <xdr:col>6</xdr:col>
      <xdr:colOff>2039</xdr:colOff>
      <xdr:row>7</xdr:row>
      <xdr:rowOff>106913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350524" y="1766107"/>
          <a:ext cx="1330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4076</xdr:colOff>
      <xdr:row>7</xdr:row>
      <xdr:rowOff>120238</xdr:rowOff>
    </xdr:from>
    <xdr:to>
      <xdr:col>10</xdr:col>
      <xdr:colOff>660605</xdr:colOff>
      <xdr:row>7</xdr:row>
      <xdr:rowOff>120238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82927" y="1779432"/>
          <a:ext cx="26613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116633</xdr:rowOff>
    </xdr:from>
    <xdr:to>
      <xdr:col>6</xdr:col>
      <xdr:colOff>7682</xdr:colOff>
      <xdr:row>13</xdr:row>
      <xdr:rowOff>116633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1006271" y="3020222"/>
          <a:ext cx="26808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97194</xdr:rowOff>
    </xdr:from>
    <xdr:to>
      <xdr:col>10</xdr:col>
      <xdr:colOff>666064</xdr:colOff>
      <xdr:row>13</xdr:row>
      <xdr:rowOff>97194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33138" y="3051888"/>
          <a:ext cx="13367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116633</xdr:rowOff>
    </xdr:from>
    <xdr:to>
      <xdr:col>5</xdr:col>
      <xdr:colOff>660919</xdr:colOff>
      <xdr:row>16</xdr:row>
      <xdr:rowOff>116633</xdr:rowOff>
    </xdr:to>
    <xdr:cxnSp macro="">
      <xdr:nvCxnSpPr>
        <xdr:cNvPr id="24" name="ลูกศรเชื่อมต่อแบบตรง 23"/>
        <xdr:cNvCxnSpPr/>
      </xdr:nvCxnSpPr>
      <xdr:spPr>
        <a:xfrm flipH="1">
          <a:off x="1006270" y="3642419"/>
          <a:ext cx="26657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87475</xdr:rowOff>
    </xdr:from>
    <xdr:to>
      <xdr:col>8</xdr:col>
      <xdr:colOff>666064</xdr:colOff>
      <xdr:row>16</xdr:row>
      <xdr:rowOff>87475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91862" y="3683648"/>
          <a:ext cx="13367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7682</xdr:colOff>
      <xdr:row>19</xdr:row>
      <xdr:rowOff>97194</xdr:rowOff>
    </xdr:from>
    <xdr:to>
      <xdr:col>5</xdr:col>
      <xdr:colOff>631760</xdr:colOff>
      <xdr:row>19</xdr:row>
      <xdr:rowOff>97194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1682238" y="4245178"/>
          <a:ext cx="19606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48126</xdr:colOff>
      <xdr:row>19</xdr:row>
      <xdr:rowOff>97194</xdr:rowOff>
    </xdr:from>
    <xdr:to>
      <xdr:col>6</xdr:col>
      <xdr:colOff>7682</xdr:colOff>
      <xdr:row>19</xdr:row>
      <xdr:rowOff>97194</xdr:rowOff>
    </xdr:to>
    <xdr:cxnSp macro="">
      <xdr:nvCxnSpPr>
        <xdr:cNvPr id="27" name="ลูกศรเชื่อมต่อแบบตรง 26"/>
        <xdr:cNvCxnSpPr/>
      </xdr:nvCxnSpPr>
      <xdr:spPr>
        <a:xfrm>
          <a:off x="2390969" y="4245178"/>
          <a:ext cx="129612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84496</xdr:rowOff>
    </xdr:from>
    <xdr:to>
      <xdr:col>10</xdr:col>
      <xdr:colOff>0</xdr:colOff>
      <xdr:row>10</xdr:row>
      <xdr:rowOff>84496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78851" y="2365887"/>
          <a:ext cx="20048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7682</xdr:colOff>
      <xdr:row>19</xdr:row>
      <xdr:rowOff>92177</xdr:rowOff>
    </xdr:from>
    <xdr:to>
      <xdr:col>11</xdr:col>
      <xdr:colOff>7681</xdr:colOff>
      <xdr:row>19</xdr:row>
      <xdr:rowOff>92177</xdr:rowOff>
    </xdr:to>
    <xdr:cxnSp macro="">
      <xdr:nvCxnSpPr>
        <xdr:cNvPr id="23" name="ลูกศรเชื่อมต่อแบบตรง 22"/>
        <xdr:cNvCxnSpPr/>
      </xdr:nvCxnSpPr>
      <xdr:spPr>
        <a:xfrm>
          <a:off x="4754819" y="4240161"/>
          <a:ext cx="200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76814</xdr:colOff>
      <xdr:row>1</xdr:row>
      <xdr:rowOff>2</xdr:rowOff>
    </xdr:from>
    <xdr:to>
      <xdr:col>11</xdr:col>
      <xdr:colOff>392778</xdr:colOff>
      <xdr:row>2</xdr:row>
      <xdr:rowOff>2869</xdr:rowOff>
    </xdr:to>
    <xdr:sp macro="" textlink="">
      <xdr:nvSpPr>
        <xdr:cNvPr id="28" name="กล่องข้อความ 27"/>
        <xdr:cNvSpPr txBox="1"/>
      </xdr:nvSpPr>
      <xdr:spPr>
        <a:xfrm>
          <a:off x="6160524" y="276534"/>
          <a:ext cx="984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(สป.1-9)</a:t>
          </a:r>
        </a:p>
      </xdr:txBody>
    </xdr:sp>
    <xdr:clientData/>
  </xdr:twoCellAnchor>
  <xdr:twoCellAnchor>
    <xdr:from>
      <xdr:col>6</xdr:col>
      <xdr:colOff>391754</xdr:colOff>
      <xdr:row>13</xdr:row>
      <xdr:rowOff>199717</xdr:rowOff>
    </xdr:from>
    <xdr:to>
      <xdr:col>9</xdr:col>
      <xdr:colOff>0</xdr:colOff>
      <xdr:row>13</xdr:row>
      <xdr:rowOff>199717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71169" y="3103306"/>
          <a:ext cx="13442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104775</xdr:rowOff>
    </xdr:from>
    <xdr:to>
      <xdr:col>4</xdr:col>
      <xdr:colOff>9525</xdr:colOff>
      <xdr:row>7</xdr:row>
      <xdr:rowOff>104775</xdr:rowOff>
    </xdr:to>
    <xdr:sp macro="" textlink="">
      <xdr:nvSpPr>
        <xdr:cNvPr id="456060" name="Line 3"/>
        <xdr:cNvSpPr>
          <a:spLocks noChangeShapeType="1"/>
        </xdr:cNvSpPr>
      </xdr:nvSpPr>
      <xdr:spPr bwMode="auto">
        <a:xfrm>
          <a:off x="10191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01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0</xdr:col>
      <xdr:colOff>571500</xdr:colOff>
      <xdr:row>2</xdr:row>
      <xdr:rowOff>28575</xdr:rowOff>
    </xdr:to>
    <xdr:pic>
      <xdr:nvPicPr>
        <xdr:cNvPr id="4570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116633</xdr:rowOff>
    </xdr:from>
    <xdr:to>
      <xdr:col>5</xdr:col>
      <xdr:colOff>660919</xdr:colOff>
      <xdr:row>16</xdr:row>
      <xdr:rowOff>116633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1009650" y="3669458"/>
          <a:ext cx="266116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87475</xdr:rowOff>
    </xdr:from>
    <xdr:to>
      <xdr:col>8</xdr:col>
      <xdr:colOff>666064</xdr:colOff>
      <xdr:row>16</xdr:row>
      <xdr:rowOff>87475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6700" y="3640300"/>
          <a:ext cx="13328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7682</xdr:colOff>
      <xdr:row>19</xdr:row>
      <xdr:rowOff>97194</xdr:rowOff>
    </xdr:from>
    <xdr:to>
      <xdr:col>5</xdr:col>
      <xdr:colOff>631760</xdr:colOff>
      <xdr:row>19</xdr:row>
      <xdr:rowOff>97194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1684082" y="4278669"/>
          <a:ext cx="19575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48126</xdr:colOff>
      <xdr:row>19</xdr:row>
      <xdr:rowOff>97194</xdr:rowOff>
    </xdr:from>
    <xdr:to>
      <xdr:col>6</xdr:col>
      <xdr:colOff>7682</xdr:colOff>
      <xdr:row>19</xdr:row>
      <xdr:rowOff>97194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91276" y="4278669"/>
          <a:ext cx="129305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84496</xdr:rowOff>
    </xdr:from>
    <xdr:to>
      <xdr:col>10</xdr:col>
      <xdr:colOff>0</xdr:colOff>
      <xdr:row>10</xdr:row>
      <xdr:rowOff>84496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2380021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7682</xdr:colOff>
      <xdr:row>19</xdr:row>
      <xdr:rowOff>92177</xdr:rowOff>
    </xdr:from>
    <xdr:to>
      <xdr:col>11</xdr:col>
      <xdr:colOff>7681</xdr:colOff>
      <xdr:row>19</xdr:row>
      <xdr:rowOff>92177</xdr:rowOff>
    </xdr:to>
    <xdr:cxnSp macro="">
      <xdr:nvCxnSpPr>
        <xdr:cNvPr id="20" name="ลูกศรเชื่อมต่อแบบตรง 19"/>
        <xdr:cNvCxnSpPr/>
      </xdr:nvCxnSpPr>
      <xdr:spPr>
        <a:xfrm>
          <a:off x="4751132" y="4273652"/>
          <a:ext cx="20002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391754</xdr:colOff>
      <xdr:row>13</xdr:row>
      <xdr:rowOff>199717</xdr:rowOff>
    </xdr:from>
    <xdr:to>
      <xdr:col>9</xdr:col>
      <xdr:colOff>0</xdr:colOff>
      <xdr:row>13</xdr:row>
      <xdr:rowOff>199717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68404" y="3123892"/>
          <a:ext cx="1341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145947</xdr:colOff>
      <xdr:row>0</xdr:row>
      <xdr:rowOff>268851</xdr:rowOff>
    </xdr:from>
    <xdr:to>
      <xdr:col>11</xdr:col>
      <xdr:colOff>461911</xdr:colOff>
      <xdr:row>1</xdr:row>
      <xdr:rowOff>271719</xdr:rowOff>
    </xdr:to>
    <xdr:sp macro="" textlink="">
      <xdr:nvSpPr>
        <xdr:cNvPr id="23" name="กล่องข้อความ 22"/>
        <xdr:cNvSpPr txBox="1"/>
      </xdr:nvSpPr>
      <xdr:spPr>
        <a:xfrm>
          <a:off x="6229657" y="268851"/>
          <a:ext cx="984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(สป.10-18)</a:t>
          </a:r>
        </a:p>
      </xdr:txBody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9525</xdr:colOff>
      <xdr:row>7</xdr:row>
      <xdr:rowOff>123825</xdr:rowOff>
    </xdr:to>
    <xdr:sp macro="" textlink="">
      <xdr:nvSpPr>
        <xdr:cNvPr id="457026" name="Line 3"/>
        <xdr:cNvSpPr>
          <a:spLocks noChangeShapeType="1"/>
        </xdr:cNvSpPr>
      </xdr:nvSpPr>
      <xdr:spPr bwMode="auto">
        <a:xfrm>
          <a:off x="1019175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113109</xdr:rowOff>
    </xdr:from>
    <xdr:to>
      <xdr:col>4</xdr:col>
      <xdr:colOff>661358</xdr:colOff>
      <xdr:row>7</xdr:row>
      <xdr:rowOff>113109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6078" y="1768078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53578</xdr:rowOff>
    </xdr:from>
    <xdr:to>
      <xdr:col>9</xdr:col>
      <xdr:colOff>661358</xdr:colOff>
      <xdr:row>10</xdr:row>
      <xdr:rowOff>53578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1938" y="2333625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394280</xdr:colOff>
      <xdr:row>13</xdr:row>
      <xdr:rowOff>89297</xdr:rowOff>
    </xdr:from>
    <xdr:to>
      <xdr:col>4</xdr:col>
      <xdr:colOff>656779</xdr:colOff>
      <xdr:row>13</xdr:row>
      <xdr:rowOff>89297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2415" y="3049374"/>
          <a:ext cx="19989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48540</xdr:colOff>
      <xdr:row>19</xdr:row>
      <xdr:rowOff>83345</xdr:rowOff>
    </xdr:from>
    <xdr:to>
      <xdr:col>4</xdr:col>
      <xdr:colOff>0</xdr:colOff>
      <xdr:row>19</xdr:row>
      <xdr:rowOff>83346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1059655" y="4318307"/>
          <a:ext cx="128496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466054" name="Line 4"/>
        <xdr:cNvSpPr>
          <a:spLocks noChangeShapeType="1"/>
        </xdr:cNvSpPr>
      </xdr:nvSpPr>
      <xdr:spPr bwMode="auto">
        <a:xfrm>
          <a:off x="4076700" y="17907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114300</xdr:rowOff>
    </xdr:from>
    <xdr:to>
      <xdr:col>5</xdr:col>
      <xdr:colOff>657225</xdr:colOff>
      <xdr:row>7</xdr:row>
      <xdr:rowOff>114300</xdr:rowOff>
    </xdr:to>
    <xdr:sp macro="" textlink="">
      <xdr:nvSpPr>
        <xdr:cNvPr id="466055" name="Line 7"/>
        <xdr:cNvSpPr>
          <a:spLocks noChangeShapeType="1"/>
        </xdr:cNvSpPr>
      </xdr:nvSpPr>
      <xdr:spPr bwMode="auto">
        <a:xfrm>
          <a:off x="3009900" y="17811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161192</xdr:colOff>
      <xdr:row>1</xdr:row>
      <xdr:rowOff>7327</xdr:rowOff>
    </xdr:from>
    <xdr:to>
      <xdr:col>11</xdr:col>
      <xdr:colOff>478692</xdr:colOff>
      <xdr:row>2</xdr:row>
      <xdr:rowOff>8304</xdr:rowOff>
    </xdr:to>
    <xdr:sp macro="" textlink="">
      <xdr:nvSpPr>
        <xdr:cNvPr id="21" name="กล่องข้อความ 20"/>
        <xdr:cNvSpPr txBox="1"/>
      </xdr:nvSpPr>
      <xdr:spPr>
        <a:xfrm>
          <a:off x="6242538" y="285750"/>
          <a:ext cx="984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(สป.1-9)</a:t>
          </a:r>
        </a:p>
      </xdr:txBody>
    </xdr:sp>
    <xdr:clientData/>
  </xdr:twoCellAnchor>
  <xdr:twoCellAnchor>
    <xdr:from>
      <xdr:col>3</xdr:col>
      <xdr:colOff>664002</xdr:colOff>
      <xdr:row>19</xdr:row>
      <xdr:rowOff>83346</xdr:rowOff>
    </xdr:from>
    <xdr:to>
      <xdr:col>6</xdr:col>
      <xdr:colOff>0</xdr:colOff>
      <xdr:row>19</xdr:row>
      <xdr:rowOff>83347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2341867" y="4318308"/>
          <a:ext cx="133624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392906</xdr:colOff>
      <xdr:row>13</xdr:row>
      <xdr:rowOff>200577</xdr:rowOff>
    </xdr:from>
    <xdr:to>
      <xdr:col>8</xdr:col>
      <xdr:colOff>659423</xdr:colOff>
      <xdr:row>13</xdr:row>
      <xdr:rowOff>200578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4071021" y="3160654"/>
          <a:ext cx="133624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66059" name="Line 3"/>
        <xdr:cNvSpPr>
          <a:spLocks noChangeShapeType="1"/>
        </xdr:cNvSpPr>
      </xdr:nvSpPr>
      <xdr:spPr bwMode="auto">
        <a:xfrm>
          <a:off x="54197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7</xdr:row>
      <xdr:rowOff>125474</xdr:rowOff>
    </xdr:from>
    <xdr:to>
      <xdr:col>12</xdr:col>
      <xdr:colOff>561</xdr:colOff>
      <xdr:row>7</xdr:row>
      <xdr:rowOff>125474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20549" y="1810666"/>
          <a:ext cx="199485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topLeftCell="A7" zoomScale="140" zoomScaleNormal="100" zoomScaleSheetLayoutView="140" workbookViewId="0">
      <selection activeCell="M26" sqref="M26"/>
    </sheetView>
  </sheetViews>
  <sheetFormatPr defaultRowHeight="18.95" customHeight="1" x14ac:dyDescent="0.25"/>
  <cols>
    <col min="1" max="1" width="9.140625" style="11"/>
    <col min="2" max="2" width="4.85546875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">
        <v>293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21</v>
      </c>
      <c r="E3" s="156"/>
      <c r="F3" s="5" t="s">
        <v>2</v>
      </c>
      <c r="G3" s="3" t="s">
        <v>50</v>
      </c>
      <c r="H3" s="4"/>
      <c r="I3" s="4"/>
      <c r="J3" s="4" t="s">
        <v>3</v>
      </c>
      <c r="K3" s="157" t="s">
        <v>295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10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6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294</v>
      </c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56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98"/>
      <c r="D9" s="62"/>
      <c r="E9" s="54"/>
      <c r="F9" s="65"/>
      <c r="G9" s="169"/>
      <c r="H9" s="64"/>
      <c r="I9" s="65"/>
      <c r="J9" s="65"/>
      <c r="K9" s="61"/>
      <c r="L9" s="49"/>
      <c r="M9" s="54"/>
    </row>
    <row r="10" spans="1:13" ht="16.5" customHeight="1" x14ac:dyDescent="0.25">
      <c r="A10" s="19"/>
      <c r="B10" s="166"/>
      <c r="C10" s="70"/>
      <c r="D10" s="91"/>
      <c r="E10" s="70" t="s">
        <v>165</v>
      </c>
      <c r="F10" s="63" t="s">
        <v>121</v>
      </c>
      <c r="G10" s="169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/>
      <c r="D12" s="64"/>
      <c r="E12" s="65" t="s">
        <v>98</v>
      </c>
      <c r="F12" s="65"/>
      <c r="G12" s="169"/>
      <c r="H12" s="49"/>
      <c r="I12" s="65"/>
      <c r="J12" s="87"/>
      <c r="K12" s="65" t="s">
        <v>229</v>
      </c>
      <c r="L12" s="52"/>
      <c r="M12" s="52"/>
    </row>
    <row r="13" spans="1:13" ht="16.5" customHeight="1" x14ac:dyDescent="0.25">
      <c r="A13" s="19"/>
      <c r="B13" s="165"/>
      <c r="C13" s="115" t="s">
        <v>228</v>
      </c>
      <c r="D13" s="70" t="s">
        <v>248</v>
      </c>
      <c r="E13" s="116" t="s">
        <v>95</v>
      </c>
      <c r="F13" s="63" t="s">
        <v>121</v>
      </c>
      <c r="G13" s="170"/>
      <c r="H13" s="174" t="s">
        <v>70</v>
      </c>
      <c r="I13" s="175"/>
      <c r="J13" s="63"/>
      <c r="K13" s="92"/>
      <c r="L13" s="47"/>
      <c r="M13" s="56"/>
    </row>
    <row r="14" spans="1:13" ht="16.5" customHeight="1" x14ac:dyDescent="0.25">
      <c r="A14" s="7" t="s">
        <v>17</v>
      </c>
      <c r="B14" s="165"/>
      <c r="C14" s="58"/>
      <c r="D14" s="60"/>
      <c r="E14" s="53"/>
      <c r="F14" s="64"/>
      <c r="G14" s="170"/>
      <c r="H14" s="172" t="s">
        <v>230</v>
      </c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98" t="s">
        <v>94</v>
      </c>
      <c r="D15" s="117" t="s">
        <v>277</v>
      </c>
      <c r="E15" s="67" t="s">
        <v>109</v>
      </c>
      <c r="F15" s="105"/>
      <c r="G15" s="170"/>
      <c r="H15" s="118" t="s">
        <v>109</v>
      </c>
      <c r="I15" s="96" t="s">
        <v>231</v>
      </c>
      <c r="J15" s="93"/>
      <c r="K15" s="52"/>
      <c r="L15" s="49"/>
      <c r="M15" s="49" t="s">
        <v>232</v>
      </c>
    </row>
    <row r="16" spans="1:13" ht="16.5" customHeight="1" x14ac:dyDescent="0.25">
      <c r="A16" s="19"/>
      <c r="B16" s="165"/>
      <c r="C16" s="70"/>
      <c r="D16" s="114"/>
      <c r="E16" s="63"/>
      <c r="F16" s="59"/>
      <c r="G16" s="169"/>
      <c r="H16" s="114"/>
      <c r="I16" s="64"/>
      <c r="J16" s="63"/>
      <c r="K16" s="59"/>
      <c r="L16" s="50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61"/>
      <c r="L18" s="52"/>
      <c r="M18" s="52"/>
    </row>
    <row r="19" spans="1:15" ht="16.5" customHeight="1" x14ac:dyDescent="0.25">
      <c r="A19" s="19"/>
      <c r="B19" s="165"/>
      <c r="C19" s="115" t="s">
        <v>228</v>
      </c>
      <c r="D19" s="70" t="s">
        <v>248</v>
      </c>
      <c r="E19" s="70" t="s">
        <v>97</v>
      </c>
      <c r="F19" s="63" t="s">
        <v>121</v>
      </c>
      <c r="G19" s="169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5"/>
      <c r="C20" s="94"/>
      <c r="D20" s="60"/>
      <c r="E20" s="94"/>
      <c r="F20" s="89"/>
      <c r="G20" s="169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62" t="s">
        <v>96</v>
      </c>
      <c r="D21" s="117" t="s">
        <v>277</v>
      </c>
      <c r="E21" s="67" t="s">
        <v>109</v>
      </c>
      <c r="F21" s="52"/>
      <c r="G21" s="171"/>
      <c r="H21" s="64"/>
      <c r="I21" s="64"/>
      <c r="J21" s="49"/>
      <c r="K21" s="49" t="s">
        <v>232</v>
      </c>
      <c r="L21" s="52"/>
      <c r="M21" s="52"/>
    </row>
    <row r="22" spans="1:15" ht="18.95" customHeight="1" x14ac:dyDescent="0.25">
      <c r="A22" s="158" t="s">
        <v>51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18.95" customHeight="1" x14ac:dyDescent="0.25">
      <c r="A23" s="161" t="s">
        <v>298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10</v>
      </c>
      <c r="G24" s="24" t="s">
        <v>24</v>
      </c>
      <c r="H24" s="24"/>
      <c r="I24" s="25" t="s">
        <v>25</v>
      </c>
      <c r="J24" s="24" t="s">
        <v>35</v>
      </c>
      <c r="K24" s="103">
        <v>10</v>
      </c>
      <c r="L24" s="24" t="s">
        <v>24</v>
      </c>
      <c r="M24" s="45"/>
    </row>
    <row r="25" spans="1:15" ht="18.95" customHeight="1" x14ac:dyDescent="0.25">
      <c r="A25" s="23"/>
      <c r="B25" s="24"/>
      <c r="C25" s="24"/>
      <c r="D25" s="24" t="s">
        <v>36</v>
      </c>
      <c r="E25" s="24"/>
      <c r="F25" s="101">
        <v>14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5" ht="18.95" customHeight="1" thickBot="1" x14ac:dyDescent="0.3">
      <c r="A26" s="23"/>
      <c r="B26" s="24"/>
      <c r="C26" s="24"/>
      <c r="D26" s="24" t="s">
        <v>20</v>
      </c>
      <c r="E26" s="24"/>
      <c r="F26" s="102">
        <v>24</v>
      </c>
      <c r="G26" s="24" t="s">
        <v>24</v>
      </c>
      <c r="H26" s="24"/>
      <c r="I26" s="24"/>
      <c r="J26" s="24" t="s">
        <v>20</v>
      </c>
      <c r="K26" s="104">
        <v>10</v>
      </c>
      <c r="L26" s="24" t="s">
        <v>24</v>
      </c>
      <c r="M26" s="45"/>
    </row>
    <row r="27" spans="1:15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06"/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D3:E3"/>
    <mergeCell ref="K3:L3"/>
    <mergeCell ref="A1:M1"/>
    <mergeCell ref="A2:M2"/>
    <mergeCell ref="A23:M23"/>
    <mergeCell ref="B7:B21"/>
    <mergeCell ref="G7:G21"/>
    <mergeCell ref="H14:I14"/>
    <mergeCell ref="H13:I13"/>
    <mergeCell ref="A22:M22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view="pageBreakPreview" zoomScale="140" zoomScaleNormal="100" zoomScaleSheetLayoutView="140" workbookViewId="0">
      <selection activeCell="M11" sqref="M11"/>
    </sheetView>
  </sheetViews>
  <sheetFormatPr defaultRowHeight="23.25" x14ac:dyDescent="0.5"/>
  <cols>
    <col min="2" max="2" width="6" customWidth="1"/>
    <col min="3" max="6" width="10" customWidth="1"/>
    <col min="7" max="7" width="5.5703125" customWidth="1"/>
    <col min="8" max="13" width="10" customWidth="1"/>
  </cols>
  <sheetData>
    <row r="1" spans="1:13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x14ac:dyDescent="0.5">
      <c r="A3" s="2"/>
      <c r="B3" s="3"/>
      <c r="C3" s="4" t="s">
        <v>1</v>
      </c>
      <c r="D3" s="156" t="s">
        <v>28</v>
      </c>
      <c r="E3" s="156"/>
      <c r="F3" s="5" t="s">
        <v>2</v>
      </c>
      <c r="G3" s="181" t="s">
        <v>26</v>
      </c>
      <c r="H3" s="181"/>
      <c r="I3" s="181"/>
      <c r="J3" s="4" t="s">
        <v>3</v>
      </c>
      <c r="K3" s="157" t="s">
        <v>296</v>
      </c>
      <c r="L3" s="157"/>
      <c r="M3" s="179"/>
    </row>
    <row r="4" spans="1:13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52</v>
      </c>
      <c r="L5" s="16" t="s">
        <v>53</v>
      </c>
      <c r="M5" s="16" t="s">
        <v>54</v>
      </c>
    </row>
    <row r="6" spans="1:13" x14ac:dyDescent="0.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64" t="s">
        <v>65</v>
      </c>
      <c r="C7" s="58" t="s">
        <v>99</v>
      </c>
      <c r="D7" s="59" t="s">
        <v>126</v>
      </c>
      <c r="E7" s="97"/>
      <c r="F7" s="59" t="s">
        <v>118</v>
      </c>
      <c r="G7" s="176" t="s">
        <v>66</v>
      </c>
      <c r="H7" s="59" t="s">
        <v>126</v>
      </c>
      <c r="I7" s="63"/>
      <c r="J7" s="70" t="s">
        <v>119</v>
      </c>
      <c r="K7" s="59" t="s">
        <v>126</v>
      </c>
      <c r="L7" s="63"/>
      <c r="M7" s="97"/>
    </row>
    <row r="8" spans="1:13" ht="16.5" customHeight="1" x14ac:dyDescent="0.5">
      <c r="A8" s="7" t="s">
        <v>15</v>
      </c>
      <c r="B8" s="165"/>
      <c r="C8" s="58"/>
      <c r="D8" s="99"/>
      <c r="E8" s="53"/>
      <c r="F8" s="64"/>
      <c r="G8" s="177"/>
      <c r="H8" s="64"/>
      <c r="I8" s="64"/>
      <c r="J8" s="64"/>
      <c r="K8" s="64"/>
      <c r="L8" s="64"/>
      <c r="M8" s="53"/>
    </row>
    <row r="9" spans="1:13" ht="16.5" customHeight="1" x14ac:dyDescent="0.5">
      <c r="A9" s="12"/>
      <c r="B9" s="165"/>
      <c r="C9" s="98" t="s">
        <v>117</v>
      </c>
      <c r="D9" s="62"/>
      <c r="E9" s="54" t="s">
        <v>115</v>
      </c>
      <c r="F9" s="98" t="s">
        <v>117</v>
      </c>
      <c r="G9" s="177"/>
      <c r="H9" s="65"/>
      <c r="I9" s="65" t="s">
        <v>104</v>
      </c>
      <c r="J9" s="148" t="s">
        <v>109</v>
      </c>
      <c r="K9" s="65"/>
      <c r="L9" s="49" t="s">
        <v>110</v>
      </c>
      <c r="M9" s="54"/>
    </row>
    <row r="10" spans="1:13" ht="16.5" customHeight="1" x14ac:dyDescent="0.5">
      <c r="A10" s="19"/>
      <c r="B10" s="165"/>
      <c r="C10" s="70"/>
      <c r="D10" s="59"/>
      <c r="E10" s="63"/>
      <c r="F10" s="63"/>
      <c r="G10" s="177"/>
      <c r="H10" s="58" t="s">
        <v>118</v>
      </c>
      <c r="I10" s="55"/>
      <c r="J10" s="50"/>
      <c r="K10" s="50"/>
      <c r="L10" s="50"/>
      <c r="M10" s="50"/>
    </row>
    <row r="11" spans="1:13" ht="16.5" customHeight="1" x14ac:dyDescent="0.5">
      <c r="A11" s="7" t="s">
        <v>16</v>
      </c>
      <c r="B11" s="165"/>
      <c r="C11" s="64"/>
      <c r="D11" s="64"/>
      <c r="E11" s="66"/>
      <c r="F11" s="64"/>
      <c r="G11" s="177"/>
      <c r="H11" s="48"/>
      <c r="I11" s="48"/>
      <c r="J11" s="51"/>
      <c r="K11" s="51"/>
      <c r="L11" s="51"/>
      <c r="M11" s="51"/>
    </row>
    <row r="12" spans="1:13" ht="16.5" customHeight="1" thickBot="1" x14ac:dyDescent="0.55000000000000004">
      <c r="A12" s="12"/>
      <c r="B12" s="165"/>
      <c r="C12" s="98"/>
      <c r="D12" s="65"/>
      <c r="E12" s="54"/>
      <c r="F12" s="65"/>
      <c r="G12" s="177"/>
      <c r="H12" s="58" t="s">
        <v>117</v>
      </c>
      <c r="I12" s="48"/>
      <c r="J12" s="54" t="s">
        <v>115</v>
      </c>
      <c r="K12" s="52"/>
      <c r="L12" s="52"/>
      <c r="M12" s="52"/>
    </row>
    <row r="13" spans="1:13" ht="16.5" customHeight="1" x14ac:dyDescent="0.5">
      <c r="A13" s="19"/>
      <c r="B13" s="165"/>
      <c r="C13" s="58" t="s">
        <v>99</v>
      </c>
      <c r="D13" s="59" t="s">
        <v>126</v>
      </c>
      <c r="E13" s="92"/>
      <c r="F13" s="63"/>
      <c r="G13" s="177"/>
      <c r="H13" s="174" t="s">
        <v>70</v>
      </c>
      <c r="I13" s="175"/>
      <c r="J13" s="58" t="s">
        <v>294</v>
      </c>
      <c r="K13" s="59"/>
      <c r="L13" s="47"/>
      <c r="M13" s="97"/>
    </row>
    <row r="14" spans="1:13" ht="16.5" customHeight="1" x14ac:dyDescent="0.5">
      <c r="A14" s="7" t="s">
        <v>17</v>
      </c>
      <c r="B14" s="165"/>
      <c r="C14" s="60"/>
      <c r="D14" s="60"/>
      <c r="E14" s="53"/>
      <c r="F14" s="64"/>
      <c r="G14" s="177"/>
      <c r="H14" s="172" t="s">
        <v>230</v>
      </c>
      <c r="I14" s="173"/>
      <c r="J14" s="58"/>
      <c r="K14" s="99"/>
      <c r="L14" s="48"/>
      <c r="M14" s="53"/>
    </row>
    <row r="15" spans="1:13" ht="16.5" customHeight="1" thickBot="1" x14ac:dyDescent="0.55000000000000004">
      <c r="A15" s="12"/>
      <c r="B15" s="165"/>
      <c r="C15" s="98" t="s">
        <v>117</v>
      </c>
      <c r="D15" s="62"/>
      <c r="E15" s="65" t="s">
        <v>104</v>
      </c>
      <c r="F15" s="105"/>
      <c r="G15" s="177"/>
      <c r="H15" s="130" t="s">
        <v>109</v>
      </c>
      <c r="I15" s="96" t="s">
        <v>125</v>
      </c>
      <c r="J15" s="98"/>
      <c r="K15" s="62"/>
      <c r="L15" s="49"/>
      <c r="M15" s="54"/>
    </row>
    <row r="16" spans="1:13" ht="16.5" customHeight="1" x14ac:dyDescent="0.5">
      <c r="A16" s="19"/>
      <c r="B16" s="165"/>
      <c r="C16" s="63" t="s">
        <v>149</v>
      </c>
      <c r="D16" s="59" t="s">
        <v>126</v>
      </c>
      <c r="E16" s="63" t="s">
        <v>149</v>
      </c>
      <c r="F16" s="59" t="s">
        <v>121</v>
      </c>
      <c r="G16" s="177"/>
      <c r="H16" s="114"/>
      <c r="I16" s="64"/>
      <c r="J16" s="63"/>
      <c r="K16" s="59"/>
      <c r="L16" s="50"/>
      <c r="M16" s="50"/>
    </row>
    <row r="17" spans="1:13" ht="16.5" customHeight="1" x14ac:dyDescent="0.5">
      <c r="A17" s="7" t="s">
        <v>18</v>
      </c>
      <c r="B17" s="165"/>
      <c r="C17" s="64"/>
      <c r="D17" s="64"/>
      <c r="E17" s="64"/>
      <c r="F17" s="60"/>
      <c r="G17" s="177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165"/>
      <c r="C18" s="65" t="s">
        <v>144</v>
      </c>
      <c r="D18" s="65" t="s">
        <v>238</v>
      </c>
      <c r="E18" s="65" t="s">
        <v>144</v>
      </c>
      <c r="F18" s="98"/>
      <c r="G18" s="177"/>
      <c r="H18" s="64"/>
      <c r="I18" s="65"/>
      <c r="J18" s="65"/>
      <c r="K18" s="65" t="s">
        <v>238</v>
      </c>
      <c r="L18" s="52"/>
      <c r="M18" s="52"/>
    </row>
    <row r="19" spans="1:13" ht="16.5" customHeight="1" x14ac:dyDescent="0.5">
      <c r="A19" s="19"/>
      <c r="B19" s="165"/>
      <c r="C19" s="115" t="s">
        <v>120</v>
      </c>
      <c r="D19" s="59" t="s">
        <v>126</v>
      </c>
      <c r="E19" s="70" t="s">
        <v>120</v>
      </c>
      <c r="F19" s="125" t="s">
        <v>121</v>
      </c>
      <c r="G19" s="177"/>
      <c r="H19" s="70"/>
      <c r="I19" s="70"/>
      <c r="J19" s="47"/>
      <c r="K19" s="50"/>
      <c r="L19" s="50"/>
      <c r="M19" s="50"/>
    </row>
    <row r="20" spans="1:13" ht="16.5" customHeight="1" x14ac:dyDescent="0.5">
      <c r="A20" s="7" t="s">
        <v>19</v>
      </c>
      <c r="B20" s="165"/>
      <c r="C20" s="94"/>
      <c r="D20" s="89"/>
      <c r="E20" s="122"/>
      <c r="F20" s="120"/>
      <c r="G20" s="177"/>
      <c r="H20" s="64"/>
      <c r="I20" s="64"/>
      <c r="J20" s="48"/>
      <c r="K20" s="51"/>
      <c r="L20" s="51"/>
      <c r="M20" s="51"/>
    </row>
    <row r="21" spans="1:13" ht="16.5" customHeight="1" x14ac:dyDescent="0.5">
      <c r="A21" s="12"/>
      <c r="B21" s="167"/>
      <c r="C21" s="98" t="s">
        <v>117</v>
      </c>
      <c r="D21" s="127" t="s">
        <v>115</v>
      </c>
      <c r="E21" s="62" t="s">
        <v>117</v>
      </c>
      <c r="F21" s="126" t="s">
        <v>115</v>
      </c>
      <c r="G21" s="178"/>
      <c r="H21" s="64"/>
      <c r="I21" s="64"/>
      <c r="J21" s="49"/>
      <c r="K21" s="57"/>
      <c r="L21" s="52"/>
      <c r="M21" s="52"/>
    </row>
    <row r="22" spans="1:13" x14ac:dyDescent="0.5">
      <c r="A22" s="158" t="s">
        <v>67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x14ac:dyDescent="0.5">
      <c r="A23" s="161" t="s">
        <v>219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x14ac:dyDescent="0.5">
      <c r="A24" s="23"/>
      <c r="B24" s="24" t="s">
        <v>23</v>
      </c>
      <c r="C24" s="24"/>
      <c r="D24" s="24" t="s">
        <v>35</v>
      </c>
      <c r="E24" s="24"/>
      <c r="F24" s="100">
        <v>8</v>
      </c>
      <c r="G24" s="24" t="s">
        <v>24</v>
      </c>
      <c r="H24" s="24"/>
      <c r="I24" s="25" t="s">
        <v>25</v>
      </c>
      <c r="J24" s="24" t="s">
        <v>35</v>
      </c>
      <c r="K24" s="103">
        <v>3</v>
      </c>
      <c r="L24" s="24" t="s">
        <v>24</v>
      </c>
      <c r="M24" s="45"/>
    </row>
    <row r="25" spans="1:13" x14ac:dyDescent="0.5">
      <c r="A25" s="23"/>
      <c r="B25" s="24"/>
      <c r="C25" s="24"/>
      <c r="D25" s="24" t="s">
        <v>36</v>
      </c>
      <c r="E25" s="24"/>
      <c r="F25" s="101">
        <v>21</v>
      </c>
      <c r="G25" s="24" t="s">
        <v>24</v>
      </c>
      <c r="H25" s="24"/>
      <c r="I25" s="24"/>
      <c r="J25" s="24" t="s">
        <v>36</v>
      </c>
      <c r="K25" s="103">
        <v>8</v>
      </c>
      <c r="L25" s="24" t="s">
        <v>24</v>
      </c>
      <c r="M25" s="45"/>
    </row>
    <row r="26" spans="1:13" ht="24" thickBot="1" x14ac:dyDescent="0.55000000000000004">
      <c r="A26" s="23"/>
      <c r="B26" s="24"/>
      <c r="C26" s="24"/>
      <c r="D26" s="24" t="s">
        <v>20</v>
      </c>
      <c r="E26" s="24"/>
      <c r="F26" s="102">
        <v>29</v>
      </c>
      <c r="G26" s="24" t="s">
        <v>24</v>
      </c>
      <c r="H26" s="24"/>
      <c r="I26" s="24"/>
      <c r="J26" s="24" t="s">
        <v>20</v>
      </c>
      <c r="K26" s="104">
        <v>11</v>
      </c>
      <c r="L26" s="24" t="s">
        <v>24</v>
      </c>
      <c r="M26" s="45"/>
    </row>
    <row r="27" spans="1:13" ht="24" thickTop="1" x14ac:dyDescent="0.5">
      <c r="A27" s="132"/>
      <c r="B27" s="133"/>
      <c r="C27" s="4"/>
      <c r="D27" s="4"/>
      <c r="E27" s="4"/>
      <c r="F27" s="4"/>
      <c r="G27" s="4"/>
      <c r="H27" s="4"/>
      <c r="I27" s="4"/>
      <c r="J27" s="4"/>
      <c r="K27" s="4"/>
      <c r="L27" s="4"/>
      <c r="M27" s="131"/>
    </row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2.0078740157480315" right="0.23622047244094491" top="7.874015748031496E-2" bottom="7.874015748031496E-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view="pageBreakPreview" zoomScaleNormal="145" zoomScaleSheetLayoutView="100" workbookViewId="0">
      <selection activeCell="P25" sqref="P25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40</v>
      </c>
      <c r="E3" s="156"/>
      <c r="F3" s="5" t="s">
        <v>2</v>
      </c>
      <c r="G3" s="156" t="s">
        <v>37</v>
      </c>
      <c r="H3" s="156"/>
      <c r="I3" s="4"/>
      <c r="J3" s="4" t="s">
        <v>3</v>
      </c>
      <c r="K3" s="157" t="s">
        <v>63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</row>
    <row r="10" spans="1:13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</row>
    <row r="13" spans="1:13" ht="16.5" customHeight="1" x14ac:dyDescent="0.25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</row>
    <row r="16" spans="1:13" ht="16.5" customHeight="1" x14ac:dyDescent="0.25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</row>
    <row r="17" spans="1:13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3" ht="16.5" customHeight="1" x14ac:dyDescent="0.2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</row>
    <row r="22" spans="1:13" ht="21" customHeight="1" x14ac:dyDescent="0.25">
      <c r="A22" s="158" t="s">
        <v>88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21" customHeight="1" x14ac:dyDescent="0.2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51"/>
  <sheetViews>
    <sheetView view="pageBreakPreview" zoomScale="130" zoomScaleNormal="145" zoomScaleSheetLayoutView="130" zoomScalePageLayoutView="70" workbookViewId="0">
      <selection activeCell="F19" sqref="F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0" customFormat="1" ht="21.95" customHeight="1" x14ac:dyDescent="0.4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40" customFormat="1" ht="21.95" customHeight="1" x14ac:dyDescent="0.4">
      <c r="A3" s="76"/>
      <c r="B3" s="77"/>
      <c r="C3" s="4" t="s">
        <v>1</v>
      </c>
      <c r="D3" s="4" t="s">
        <v>72</v>
      </c>
      <c r="E3" s="4"/>
      <c r="F3" s="5" t="s">
        <v>2</v>
      </c>
      <c r="G3" s="181" t="s">
        <v>75</v>
      </c>
      <c r="H3" s="181"/>
      <c r="I3" s="181"/>
      <c r="J3" s="4" t="s">
        <v>3</v>
      </c>
      <c r="K3" s="157" t="s">
        <v>58</v>
      </c>
      <c r="L3" s="182"/>
      <c r="M3" s="78"/>
    </row>
    <row r="4" spans="1:106" ht="16.5" customHeight="1" x14ac:dyDescent="0.4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52</v>
      </c>
      <c r="M4" s="79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84" t="s">
        <v>27</v>
      </c>
      <c r="B6" s="85"/>
      <c r="C6" s="84">
        <v>1</v>
      </c>
      <c r="D6" s="74">
        <v>2</v>
      </c>
      <c r="E6" s="86">
        <v>3</v>
      </c>
      <c r="F6" s="86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158" t="s">
        <v>88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s="39" customFormat="1" ht="21" customHeight="1" x14ac:dyDescent="0.4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06" s="39" customFormat="1" ht="21" customHeight="1" x14ac:dyDescent="0.4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06" s="39" customFormat="1" ht="21" customHeight="1" thickBot="1" x14ac:dyDescent="0.45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0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H14:I14"/>
    <mergeCell ref="A22:M22"/>
    <mergeCell ref="A23:M23"/>
    <mergeCell ref="A1:M1"/>
    <mergeCell ref="A2:M2"/>
    <mergeCell ref="K3:L3"/>
    <mergeCell ref="B7:B21"/>
    <mergeCell ref="G7:G21"/>
    <mergeCell ref="H13:I13"/>
    <mergeCell ref="G3:I3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zoomScale="130" zoomScaleNormal="145" zoomScaleSheetLayoutView="130" workbookViewId="0">
      <selection activeCell="K7" sqref="K7:L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29</v>
      </c>
      <c r="E3" s="156"/>
      <c r="F3" s="5" t="s">
        <v>2</v>
      </c>
      <c r="G3" s="156" t="s">
        <v>30</v>
      </c>
      <c r="H3" s="156"/>
      <c r="I3" s="4"/>
      <c r="J3" s="4" t="s">
        <v>3</v>
      </c>
      <c r="K3" s="157" t="s">
        <v>64</v>
      </c>
      <c r="L3" s="182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7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246</v>
      </c>
      <c r="D7" s="58" t="s">
        <v>143</v>
      </c>
      <c r="E7" s="47" t="s">
        <v>121</v>
      </c>
      <c r="F7" s="63"/>
      <c r="G7" s="168" t="s">
        <v>66</v>
      </c>
      <c r="H7" s="70" t="s">
        <v>145</v>
      </c>
      <c r="I7" s="47" t="s">
        <v>126</v>
      </c>
      <c r="J7" s="63"/>
      <c r="K7" s="58" t="s">
        <v>294</v>
      </c>
      <c r="L7" s="59"/>
      <c r="M7" s="97"/>
    </row>
    <row r="8" spans="1:13" ht="16.5" customHeight="1" x14ac:dyDescent="0.25">
      <c r="A8" s="7" t="s">
        <v>15</v>
      </c>
      <c r="B8" s="165"/>
      <c r="C8" s="58" t="s">
        <v>144</v>
      </c>
      <c r="D8" s="134"/>
      <c r="E8" s="48"/>
      <c r="F8" s="64"/>
      <c r="G8" s="169"/>
      <c r="H8" s="64"/>
      <c r="I8" s="64"/>
      <c r="J8" s="64"/>
      <c r="K8" s="58"/>
      <c r="L8" s="99"/>
      <c r="M8" s="53"/>
    </row>
    <row r="9" spans="1:13" ht="16.5" customHeight="1" x14ac:dyDescent="0.25">
      <c r="A9" s="12"/>
      <c r="B9" s="165"/>
      <c r="C9" s="65" t="s">
        <v>222</v>
      </c>
      <c r="D9" s="98" t="s">
        <v>144</v>
      </c>
      <c r="E9" s="49"/>
      <c r="F9" s="65" t="s">
        <v>222</v>
      </c>
      <c r="G9" s="169"/>
      <c r="H9" s="98" t="s">
        <v>144</v>
      </c>
      <c r="I9" s="65"/>
      <c r="J9" s="65" t="s">
        <v>127</v>
      </c>
      <c r="K9" s="98"/>
      <c r="L9" s="62"/>
      <c r="M9" s="54"/>
    </row>
    <row r="10" spans="1:13" ht="16.5" customHeight="1" x14ac:dyDescent="0.25">
      <c r="A10" s="19"/>
      <c r="B10" s="166"/>
      <c r="C10" s="70" t="s">
        <v>247</v>
      </c>
      <c r="D10" s="70" t="s">
        <v>146</v>
      </c>
      <c r="E10" s="47" t="s">
        <v>121</v>
      </c>
      <c r="F10" s="63"/>
      <c r="G10" s="169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 t="s">
        <v>144</v>
      </c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98" t="s">
        <v>260</v>
      </c>
      <c r="D12" s="98" t="s">
        <v>144</v>
      </c>
      <c r="E12" s="65"/>
      <c r="F12" s="65"/>
      <c r="G12" s="169"/>
      <c r="H12" s="65" t="s">
        <v>260</v>
      </c>
      <c r="I12" s="98"/>
      <c r="J12" s="87"/>
      <c r="K12" s="65"/>
      <c r="L12" s="52"/>
      <c r="M12" s="52"/>
    </row>
    <row r="13" spans="1:13" ht="16.5" customHeight="1" x14ac:dyDescent="0.25">
      <c r="A13" s="19"/>
      <c r="B13" s="165"/>
      <c r="C13" s="70" t="s">
        <v>148</v>
      </c>
      <c r="D13" s="47" t="s">
        <v>126</v>
      </c>
      <c r="E13" s="70" t="s">
        <v>148</v>
      </c>
      <c r="F13" s="47" t="s">
        <v>121</v>
      </c>
      <c r="G13" s="170"/>
      <c r="H13" s="174" t="s">
        <v>70</v>
      </c>
      <c r="I13" s="175"/>
      <c r="J13" s="63"/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251</v>
      </c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62" t="s">
        <v>144</v>
      </c>
      <c r="D15" s="65" t="s">
        <v>127</v>
      </c>
      <c r="E15" s="62" t="s">
        <v>144</v>
      </c>
      <c r="F15" s="105"/>
      <c r="G15" s="170"/>
      <c r="H15" s="95" t="s">
        <v>252</v>
      </c>
      <c r="I15" s="96" t="s">
        <v>265</v>
      </c>
      <c r="J15" s="65" t="s">
        <v>127</v>
      </c>
      <c r="K15" s="51"/>
      <c r="L15" s="49"/>
      <c r="M15" s="54"/>
    </row>
    <row r="16" spans="1:13" ht="16.5" customHeight="1" x14ac:dyDescent="0.25">
      <c r="A16" s="19"/>
      <c r="B16" s="165"/>
      <c r="C16" s="70" t="s">
        <v>250</v>
      </c>
      <c r="D16" s="47" t="s">
        <v>248</v>
      </c>
      <c r="E16" s="70" t="s">
        <v>149</v>
      </c>
      <c r="F16" s="47" t="s">
        <v>121</v>
      </c>
      <c r="G16" s="169"/>
      <c r="H16" s="70" t="s">
        <v>233</v>
      </c>
      <c r="I16" s="63"/>
      <c r="J16" s="135"/>
      <c r="K16" s="59" t="s">
        <v>264</v>
      </c>
      <c r="L16" s="138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136"/>
      <c r="K17" s="60"/>
      <c r="L17" s="139"/>
      <c r="M17" s="51"/>
    </row>
    <row r="18" spans="1:15" ht="16.5" customHeight="1" x14ac:dyDescent="0.25">
      <c r="A18" s="12"/>
      <c r="B18" s="165"/>
      <c r="C18" s="62" t="s">
        <v>144</v>
      </c>
      <c r="D18" s="64" t="s">
        <v>249</v>
      </c>
      <c r="E18" s="62" t="s">
        <v>144</v>
      </c>
      <c r="F18" s="98"/>
      <c r="G18" s="169"/>
      <c r="H18" s="64" t="s">
        <v>217</v>
      </c>
      <c r="I18" s="65"/>
      <c r="J18" s="137"/>
      <c r="K18" s="62" t="s">
        <v>281</v>
      </c>
      <c r="L18" s="57"/>
      <c r="M18" s="52"/>
    </row>
    <row r="19" spans="1:15" ht="16.5" customHeight="1" x14ac:dyDescent="0.25">
      <c r="A19" s="19"/>
      <c r="B19" s="165"/>
      <c r="C19" s="88" t="s">
        <v>246</v>
      </c>
      <c r="D19" s="88" t="s">
        <v>143</v>
      </c>
      <c r="E19" s="47" t="s">
        <v>121</v>
      </c>
      <c r="F19" s="88"/>
      <c r="G19" s="169"/>
      <c r="H19" s="70"/>
      <c r="I19" s="70"/>
      <c r="J19" s="47"/>
      <c r="K19" s="51"/>
      <c r="L19" s="50"/>
      <c r="M19" s="50"/>
    </row>
    <row r="20" spans="1:15" ht="16.5" customHeight="1" x14ac:dyDescent="0.25">
      <c r="A20" s="7" t="s">
        <v>19</v>
      </c>
      <c r="B20" s="165"/>
      <c r="C20" s="94" t="s">
        <v>144</v>
      </c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65" t="s">
        <v>253</v>
      </c>
      <c r="D21" s="62" t="s">
        <v>144</v>
      </c>
      <c r="E21" s="69"/>
      <c r="F21" s="65" t="s">
        <v>253</v>
      </c>
      <c r="G21" s="171"/>
      <c r="H21" s="64"/>
      <c r="I21" s="64"/>
      <c r="J21" s="49"/>
      <c r="K21" s="57"/>
      <c r="L21" s="52"/>
      <c r="M21" s="52"/>
    </row>
    <row r="22" spans="1:15" s="71" customFormat="1" ht="21" customHeight="1" x14ac:dyDescent="0.3">
      <c r="A22" s="158" t="s">
        <v>91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s="71" customFormat="1" ht="21" customHeight="1" x14ac:dyDescent="0.3">
      <c r="A23" s="161" t="s">
        <v>225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18</v>
      </c>
      <c r="G24" s="24" t="s">
        <v>24</v>
      </c>
      <c r="H24" s="24"/>
      <c r="I24" s="25" t="s">
        <v>25</v>
      </c>
      <c r="J24" s="24" t="s">
        <v>35</v>
      </c>
      <c r="K24" s="103">
        <v>7</v>
      </c>
      <c r="L24" s="24" t="s">
        <v>24</v>
      </c>
      <c r="M24" s="45"/>
    </row>
    <row r="25" spans="1:15" ht="21" customHeight="1" x14ac:dyDescent="0.25">
      <c r="A25" s="23"/>
      <c r="B25" s="24"/>
      <c r="C25" s="24"/>
      <c r="D25" s="24" t="s">
        <v>36</v>
      </c>
      <c r="E25" s="24"/>
      <c r="F25" s="101">
        <v>13</v>
      </c>
      <c r="G25" s="24" t="s">
        <v>24</v>
      </c>
      <c r="H25" s="24"/>
      <c r="I25" s="24"/>
      <c r="J25" s="24" t="s">
        <v>36</v>
      </c>
      <c r="K25" s="103">
        <v>5</v>
      </c>
      <c r="L25" s="24" t="s">
        <v>24</v>
      </c>
      <c r="M25" s="45"/>
      <c r="O25" s="11">
        <f>(F24/F26)*12</f>
        <v>6.9677419354838719</v>
      </c>
    </row>
    <row r="26" spans="1:15" ht="21" customHeight="1" thickBot="1" x14ac:dyDescent="0.3">
      <c r="A26" s="23"/>
      <c r="B26" s="24"/>
      <c r="C26" s="24"/>
      <c r="D26" s="24" t="s">
        <v>20</v>
      </c>
      <c r="E26" s="24"/>
      <c r="F26" s="102">
        <v>31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>
        <f>(F25/F26)*12</f>
        <v>5.032258064516129</v>
      </c>
    </row>
    <row r="27" spans="1:15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K26-F26</f>
        <v>-19</v>
      </c>
    </row>
    <row r="28" spans="1:15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B7:B21"/>
    <mergeCell ref="G7:G21"/>
    <mergeCell ref="H13:I13"/>
    <mergeCell ref="H14:I14"/>
    <mergeCell ref="A1:M1"/>
    <mergeCell ref="A2:M2"/>
    <mergeCell ref="D3:E3"/>
    <mergeCell ref="G3:H3"/>
    <mergeCell ref="K3:L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18" zoomScaleNormal="100" zoomScaleSheetLayoutView="118" workbookViewId="0">
      <selection activeCell="P20" sqref="P20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0" customFormat="1" ht="21.95" customHeight="1" x14ac:dyDescent="0.4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40" customFormat="1" ht="21.95" customHeight="1" x14ac:dyDescent="0.4">
      <c r="A3" s="2"/>
      <c r="B3" s="3"/>
      <c r="C3" s="4" t="s">
        <v>1</v>
      </c>
      <c r="D3" s="156" t="s">
        <v>43</v>
      </c>
      <c r="E3" s="156"/>
      <c r="F3" s="5" t="s">
        <v>2</v>
      </c>
      <c r="G3" s="4" t="s">
        <v>44</v>
      </c>
      <c r="H3" s="4"/>
      <c r="I3" s="4"/>
      <c r="J3" s="4" t="s">
        <v>3</v>
      </c>
      <c r="K3" s="157" t="s">
        <v>79</v>
      </c>
      <c r="L3" s="157"/>
      <c r="M3" s="179"/>
    </row>
    <row r="4" spans="1:106" ht="16.5" customHeight="1" x14ac:dyDescent="0.4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164" t="s">
        <v>65</v>
      </c>
      <c r="C7" s="58" t="s">
        <v>294</v>
      </c>
      <c r="D7" s="59"/>
      <c r="E7" s="97" t="s">
        <v>150</v>
      </c>
      <c r="F7" s="63" t="s">
        <v>121</v>
      </c>
      <c r="G7" s="168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/>
      <c r="D9" s="62"/>
      <c r="E9" s="54" t="s">
        <v>151</v>
      </c>
      <c r="F9" s="65"/>
      <c r="G9" s="169"/>
      <c r="H9" s="64"/>
      <c r="I9" s="65"/>
      <c r="J9" s="65"/>
      <c r="K9" s="98" t="s">
        <v>152</v>
      </c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70"/>
      <c r="D10" s="91"/>
      <c r="E10" s="63" t="s">
        <v>153</v>
      </c>
      <c r="F10" s="63" t="s">
        <v>121</v>
      </c>
      <c r="G10" s="169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65"/>
      <c r="D12" s="65"/>
      <c r="E12" s="65" t="s">
        <v>142</v>
      </c>
      <c r="F12" s="65"/>
      <c r="G12" s="169"/>
      <c r="H12" s="49"/>
      <c r="I12" s="48"/>
      <c r="J12" s="87"/>
      <c r="K12" s="98" t="s">
        <v>152</v>
      </c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 t="s">
        <v>154</v>
      </c>
      <c r="D13" s="63" t="s">
        <v>121</v>
      </c>
      <c r="E13" s="92"/>
      <c r="F13" s="63"/>
      <c r="G13" s="170"/>
      <c r="H13" s="174" t="s">
        <v>70</v>
      </c>
      <c r="I13" s="175"/>
      <c r="J13" s="63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 t="s">
        <v>135</v>
      </c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62" t="s">
        <v>155</v>
      </c>
      <c r="D15" s="62"/>
      <c r="E15" s="67"/>
      <c r="F15" s="105"/>
      <c r="G15" s="170"/>
      <c r="H15" s="95" t="s">
        <v>234</v>
      </c>
      <c r="I15" s="96" t="s">
        <v>222</v>
      </c>
      <c r="J15" s="93"/>
      <c r="K15" s="52" t="s">
        <v>158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/>
      <c r="D16" s="70"/>
      <c r="E16" s="63" t="s">
        <v>156</v>
      </c>
      <c r="F16" s="63" t="s">
        <v>121</v>
      </c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64"/>
      <c r="D18" s="64"/>
      <c r="E18" s="65" t="s">
        <v>157</v>
      </c>
      <c r="F18" s="98"/>
      <c r="G18" s="169"/>
      <c r="H18" s="64"/>
      <c r="I18" s="65"/>
      <c r="J18" s="65"/>
      <c r="K18" s="52" t="s">
        <v>158</v>
      </c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 t="s">
        <v>159</v>
      </c>
      <c r="D19" s="63" t="s">
        <v>121</v>
      </c>
      <c r="E19" s="70"/>
      <c r="F19" s="88"/>
      <c r="G19" s="169"/>
      <c r="H19" s="70"/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65" t="s">
        <v>142</v>
      </c>
      <c r="D21" s="90"/>
      <c r="E21" s="65"/>
      <c r="F21" s="52"/>
      <c r="G21" s="171"/>
      <c r="H21" s="64"/>
      <c r="I21" s="57" t="s">
        <v>160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18.95" customHeight="1" x14ac:dyDescent="0.4">
      <c r="A22" s="158" t="s">
        <v>91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s="39" customFormat="1" ht="18.95" customHeight="1" x14ac:dyDescent="0.4">
      <c r="A23" s="161" t="s">
        <v>161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32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39">
        <f>(F24/F26)*12</f>
        <v>12</v>
      </c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39">
        <f>(F25/F26)*12</f>
        <v>0</v>
      </c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8">
        <f>K26-F26</f>
        <v>-20</v>
      </c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="39" customFormat="1" ht="18.95" customHeight="1" x14ac:dyDescent="0.4"/>
    <row r="34" s="39" customFormat="1" ht="18.95" customHeight="1" x14ac:dyDescent="0.4"/>
    <row r="35" s="39" customFormat="1" ht="18.95" customHeight="1" x14ac:dyDescent="0.4"/>
    <row r="36" s="39" customFormat="1" ht="18.95" customHeight="1" x14ac:dyDescent="0.4"/>
    <row r="37" s="39" customFormat="1" ht="18.95" customHeight="1" x14ac:dyDescent="0.4"/>
    <row r="38" s="39" customFormat="1" ht="18.95" customHeight="1" x14ac:dyDescent="0.4"/>
    <row r="39" s="39" customFormat="1" ht="18.95" customHeight="1" x14ac:dyDescent="0.4"/>
    <row r="40" s="39" customFormat="1" ht="18.95" customHeight="1" x14ac:dyDescent="0.4"/>
    <row r="41" s="39" customFormat="1" ht="18.95" customHeight="1" x14ac:dyDescent="0.4"/>
    <row r="42" s="39" customFormat="1" ht="18.95" customHeight="1" x14ac:dyDescent="0.4"/>
    <row r="43" s="39" customFormat="1" ht="18.95" customHeight="1" x14ac:dyDescent="0.4"/>
    <row r="44" s="39" customFormat="1" ht="18.95" customHeight="1" x14ac:dyDescent="0.4"/>
    <row r="45" s="39" customFormat="1" ht="18.95" customHeight="1" x14ac:dyDescent="0.4"/>
    <row r="46" s="39" customFormat="1" ht="18.95" customHeight="1" x14ac:dyDescent="0.4"/>
    <row r="47" s="39" customFormat="1" ht="18.95" customHeight="1" x14ac:dyDescent="0.4"/>
    <row r="48" s="39" customFormat="1" ht="18.95" customHeight="1" x14ac:dyDescent="0.4"/>
    <row r="49" s="39" customFormat="1" ht="18.95" customHeight="1" x14ac:dyDescent="0.4"/>
    <row r="50" s="39" customFormat="1" ht="18.95" customHeight="1" x14ac:dyDescent="0.4"/>
    <row r="51" s="39" customFormat="1" ht="18.95" customHeight="1" x14ac:dyDescent="0.4"/>
    <row r="52" s="39" customFormat="1" ht="18.95" customHeight="1" x14ac:dyDescent="0.4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36" zoomScaleNormal="115" zoomScaleSheetLayoutView="136" workbookViewId="0">
      <selection activeCell="L14" sqref="L14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36" customFormat="1" ht="21.95" customHeight="1" x14ac:dyDescent="0.4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37" customFormat="1" ht="21.95" customHeight="1" x14ac:dyDescent="0.5">
      <c r="A3" s="26"/>
      <c r="B3" s="3"/>
      <c r="C3" s="4" t="s">
        <v>1</v>
      </c>
      <c r="D3" s="156" t="s">
        <v>45</v>
      </c>
      <c r="E3" s="156"/>
      <c r="F3" s="5" t="s">
        <v>46</v>
      </c>
      <c r="G3" s="181" t="s">
        <v>30</v>
      </c>
      <c r="H3" s="181"/>
      <c r="I3" s="181"/>
      <c r="J3" s="4" t="s">
        <v>3</v>
      </c>
      <c r="K3" s="157" t="s">
        <v>62</v>
      </c>
      <c r="L3" s="157"/>
      <c r="M3" s="179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164" t="s">
        <v>65</v>
      </c>
      <c r="C7" s="58" t="s">
        <v>162</v>
      </c>
      <c r="D7" s="59" t="s">
        <v>121</v>
      </c>
      <c r="E7" s="97"/>
      <c r="F7" s="63"/>
      <c r="G7" s="168" t="s">
        <v>66</v>
      </c>
      <c r="H7" s="70"/>
      <c r="I7" s="63"/>
      <c r="J7" s="63" t="s">
        <v>196</v>
      </c>
      <c r="K7" s="59" t="s">
        <v>126</v>
      </c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 t="s">
        <v>163</v>
      </c>
      <c r="D9" s="62"/>
      <c r="E9" s="54"/>
      <c r="F9" s="65"/>
      <c r="G9" s="169"/>
      <c r="H9" s="64"/>
      <c r="I9" s="65" t="s">
        <v>164</v>
      </c>
      <c r="J9" s="65" t="s">
        <v>100</v>
      </c>
      <c r="K9" s="98" t="s">
        <v>167</v>
      </c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63" t="s">
        <v>214</v>
      </c>
      <c r="D10" s="59" t="s">
        <v>126</v>
      </c>
      <c r="E10" s="63"/>
      <c r="F10" s="63"/>
      <c r="G10" s="169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60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65" t="s">
        <v>171</v>
      </c>
      <c r="D12" s="98" t="s">
        <v>222</v>
      </c>
      <c r="E12" s="65"/>
      <c r="F12" s="65"/>
      <c r="G12" s="169"/>
      <c r="H12" s="49"/>
      <c r="I12" s="48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 t="s">
        <v>165</v>
      </c>
      <c r="D13" s="59" t="s">
        <v>121</v>
      </c>
      <c r="E13" s="92"/>
      <c r="F13" s="63"/>
      <c r="G13" s="170"/>
      <c r="H13" s="174" t="s">
        <v>70</v>
      </c>
      <c r="I13" s="175"/>
      <c r="J13" s="70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 t="s">
        <v>135</v>
      </c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62" t="s">
        <v>142</v>
      </c>
      <c r="D15" s="62"/>
      <c r="E15" s="67"/>
      <c r="F15" s="105"/>
      <c r="G15" s="170"/>
      <c r="H15" s="95" t="s">
        <v>234</v>
      </c>
      <c r="I15" s="96" t="s">
        <v>167</v>
      </c>
      <c r="J15" s="93"/>
      <c r="K15" s="52" t="s">
        <v>167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 t="s">
        <v>168</v>
      </c>
      <c r="D16" s="59" t="s">
        <v>121</v>
      </c>
      <c r="E16" s="63"/>
      <c r="F16" s="59"/>
      <c r="G16" s="169"/>
      <c r="H16" s="70"/>
      <c r="I16" s="63"/>
      <c r="J16" s="63"/>
      <c r="K16" s="58" t="s">
        <v>294</v>
      </c>
      <c r="L16" s="59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58"/>
      <c r="L17" s="99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64" t="s">
        <v>151</v>
      </c>
      <c r="D18" s="64"/>
      <c r="E18" s="65"/>
      <c r="F18" s="98"/>
      <c r="G18" s="169"/>
      <c r="H18" s="64"/>
      <c r="I18" s="65" t="s">
        <v>164</v>
      </c>
      <c r="J18" s="65"/>
      <c r="K18" s="98"/>
      <c r="L18" s="6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 t="s">
        <v>159</v>
      </c>
      <c r="D19" s="59" t="s">
        <v>121</v>
      </c>
      <c r="E19" s="70"/>
      <c r="F19" s="88"/>
      <c r="G19" s="169"/>
      <c r="H19" s="70"/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62" t="s">
        <v>142</v>
      </c>
      <c r="D21" s="90"/>
      <c r="E21" s="62"/>
      <c r="F21" s="52"/>
      <c r="G21" s="171"/>
      <c r="H21" s="64"/>
      <c r="I21" s="57" t="s">
        <v>169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158" t="s">
        <v>91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customFormat="1" ht="18.95" customHeight="1" x14ac:dyDescent="0.5">
      <c r="A23" s="161" t="s">
        <v>254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18</v>
      </c>
      <c r="G24" s="24" t="s">
        <v>24</v>
      </c>
      <c r="H24" s="24"/>
      <c r="I24" s="25" t="s">
        <v>25</v>
      </c>
      <c r="J24" s="24" t="s">
        <v>35</v>
      </c>
      <c r="K24" s="103">
        <v>7</v>
      </c>
      <c r="L24" s="24" t="s">
        <v>24</v>
      </c>
      <c r="M24" s="45"/>
      <c r="P24" s="39">
        <f>(F24/F26)*12</f>
        <v>7.1999999999999993</v>
      </c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12</v>
      </c>
      <c r="G25" s="24" t="s">
        <v>24</v>
      </c>
      <c r="H25" s="24"/>
      <c r="I25" s="24"/>
      <c r="J25" s="24" t="s">
        <v>36</v>
      </c>
      <c r="K25" s="103">
        <v>5</v>
      </c>
      <c r="L25" s="24" t="s">
        <v>24</v>
      </c>
      <c r="M25" s="45"/>
      <c r="P25" s="38">
        <f>(F25/F26)*12</f>
        <v>4.8000000000000007</v>
      </c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30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P26" s="108">
        <f>K26-F26</f>
        <v>-18</v>
      </c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H40"/>
  <sheetViews>
    <sheetView view="pageBreakPreview" zoomScale="140" zoomScaleNormal="145" zoomScaleSheetLayoutView="140" workbookViewId="0">
      <selection activeCell="F19" sqref="F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86" s="36" customFormat="1" ht="21.95" customHeight="1" x14ac:dyDescent="0.4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86" s="37" customFormat="1" ht="21.95" customHeight="1" x14ac:dyDescent="0.5">
      <c r="A3" s="26"/>
      <c r="B3" s="3"/>
      <c r="C3" s="4" t="s">
        <v>1</v>
      </c>
      <c r="D3" s="156" t="s">
        <v>47</v>
      </c>
      <c r="E3" s="156"/>
      <c r="F3" s="156" t="s">
        <v>48</v>
      </c>
      <c r="G3" s="156"/>
      <c r="H3" s="156"/>
      <c r="I3" s="4"/>
      <c r="J3" s="4" t="s">
        <v>3</v>
      </c>
      <c r="K3" s="157" t="s">
        <v>80</v>
      </c>
      <c r="L3" s="157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158" t="s">
        <v>39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86" customFormat="1" ht="21" customHeight="1" x14ac:dyDescent="0.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8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86" s="39" customFormat="1" ht="21" customHeight="1" x14ac:dyDescent="0.4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86" s="39" customFormat="1" ht="21" customHeight="1" thickBot="1" x14ac:dyDescent="0.45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8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8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1">
    <mergeCell ref="A1:M1"/>
    <mergeCell ref="A2:M2"/>
    <mergeCell ref="D3:E3"/>
    <mergeCell ref="F3:H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H40"/>
  <sheetViews>
    <sheetView view="pageBreakPreview" topLeftCell="A2" zoomScale="110" zoomScaleNormal="145" zoomScaleSheetLayoutView="110" workbookViewId="0">
      <selection activeCell="F15" sqref="F15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86" s="36" customFormat="1" ht="21.95" customHeight="1" x14ac:dyDescent="0.4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86" s="37" customFormat="1" ht="21.95" customHeight="1" x14ac:dyDescent="0.5">
      <c r="A3" s="26"/>
      <c r="B3" s="3"/>
      <c r="C3" s="4" t="s">
        <v>1</v>
      </c>
      <c r="D3" s="156" t="s">
        <v>47</v>
      </c>
      <c r="E3" s="156"/>
      <c r="F3" s="156" t="s">
        <v>48</v>
      </c>
      <c r="G3" s="156"/>
      <c r="H3" s="156"/>
      <c r="I3" s="4"/>
      <c r="J3" s="4" t="s">
        <v>3</v>
      </c>
      <c r="K3" s="157" t="s">
        <v>80</v>
      </c>
      <c r="L3" s="157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7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164" t="s">
        <v>65</v>
      </c>
      <c r="C7" s="58" t="s">
        <v>294</v>
      </c>
      <c r="D7" s="59"/>
      <c r="E7" s="97" t="s">
        <v>255</v>
      </c>
      <c r="F7" s="97" t="s">
        <v>170</v>
      </c>
      <c r="G7" s="168" t="s">
        <v>66</v>
      </c>
      <c r="H7" s="70" t="s">
        <v>121</v>
      </c>
      <c r="I7" s="63"/>
      <c r="J7" s="63" t="s">
        <v>172</v>
      </c>
      <c r="K7" s="59" t="s">
        <v>126</v>
      </c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165"/>
      <c r="C8" s="58"/>
      <c r="D8" s="99"/>
      <c r="E8" s="53" t="s">
        <v>171</v>
      </c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165"/>
      <c r="C9" s="98"/>
      <c r="D9" s="62"/>
      <c r="E9" s="65" t="s">
        <v>167</v>
      </c>
      <c r="F9" s="54" t="s">
        <v>171</v>
      </c>
      <c r="G9" s="169"/>
      <c r="H9" s="64"/>
      <c r="I9" s="65" t="s">
        <v>167</v>
      </c>
      <c r="J9" s="65" t="s">
        <v>173</v>
      </c>
      <c r="K9" s="98" t="s">
        <v>211</v>
      </c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166"/>
      <c r="C10" s="70" t="s">
        <v>256</v>
      </c>
      <c r="D10" s="70" t="s">
        <v>174</v>
      </c>
      <c r="E10" s="70" t="s">
        <v>121</v>
      </c>
      <c r="F10" s="63"/>
      <c r="G10" s="169"/>
      <c r="H10" s="91" t="s">
        <v>257</v>
      </c>
      <c r="I10" s="91" t="s">
        <v>176</v>
      </c>
      <c r="J10" s="70" t="s">
        <v>121</v>
      </c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166"/>
      <c r="C11" s="64" t="s">
        <v>175</v>
      </c>
      <c r="D11" s="64"/>
      <c r="E11" s="66"/>
      <c r="F11" s="64"/>
      <c r="G11" s="169"/>
      <c r="H11" s="48" t="s">
        <v>175</v>
      </c>
      <c r="I11" s="48"/>
      <c r="J11" s="140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166"/>
      <c r="C12" s="65" t="s">
        <v>167</v>
      </c>
      <c r="D12" s="65" t="s">
        <v>175</v>
      </c>
      <c r="E12" s="65"/>
      <c r="F12" s="65" t="s">
        <v>167</v>
      </c>
      <c r="G12" s="169"/>
      <c r="H12" s="52" t="s">
        <v>127</v>
      </c>
      <c r="I12" s="49" t="s">
        <v>175</v>
      </c>
      <c r="J12" s="87"/>
      <c r="K12" s="141"/>
      <c r="L12" s="52" t="s">
        <v>127</v>
      </c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165"/>
      <c r="C13" s="70" t="s">
        <v>172</v>
      </c>
      <c r="D13" s="59" t="s">
        <v>126</v>
      </c>
      <c r="E13" s="92"/>
      <c r="F13" s="63" t="s">
        <v>258</v>
      </c>
      <c r="G13" s="170"/>
      <c r="H13" s="174" t="s">
        <v>70</v>
      </c>
      <c r="I13" s="175"/>
      <c r="J13" s="63" t="s">
        <v>178</v>
      </c>
      <c r="K13" s="70" t="s">
        <v>121</v>
      </c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165"/>
      <c r="C14" s="60"/>
      <c r="D14" s="60"/>
      <c r="E14" s="53"/>
      <c r="F14" s="64" t="s">
        <v>114</v>
      </c>
      <c r="G14" s="170"/>
      <c r="H14" s="172" t="s">
        <v>135</v>
      </c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165"/>
      <c r="C15" s="62" t="s">
        <v>171</v>
      </c>
      <c r="D15" s="62" t="s">
        <v>177</v>
      </c>
      <c r="E15" s="67"/>
      <c r="F15" s="113" t="s">
        <v>297</v>
      </c>
      <c r="G15" s="170"/>
      <c r="H15" s="95" t="s">
        <v>234</v>
      </c>
      <c r="I15" s="96" t="s">
        <v>152</v>
      </c>
      <c r="J15" s="93" t="s">
        <v>114</v>
      </c>
      <c r="K15" s="52" t="s">
        <v>152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165"/>
      <c r="C16" s="70" t="s">
        <v>259</v>
      </c>
      <c r="D16" s="70" t="s">
        <v>179</v>
      </c>
      <c r="E16" s="70" t="s">
        <v>121</v>
      </c>
      <c r="F16" s="59"/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165"/>
      <c r="C17" s="64" t="s">
        <v>175</v>
      </c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165"/>
      <c r="C18" s="64" t="s">
        <v>260</v>
      </c>
      <c r="D18" s="64" t="s">
        <v>175</v>
      </c>
      <c r="E18" s="65"/>
      <c r="F18" s="98"/>
      <c r="G18" s="169"/>
      <c r="H18" s="64" t="s">
        <v>260</v>
      </c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165"/>
      <c r="C19" s="70" t="s">
        <v>255</v>
      </c>
      <c r="D19" s="70" t="s">
        <v>170</v>
      </c>
      <c r="E19" s="70" t="s">
        <v>121</v>
      </c>
      <c r="F19" s="88"/>
      <c r="G19" s="169"/>
      <c r="H19" s="70" t="s">
        <v>214</v>
      </c>
      <c r="I19" s="59" t="s">
        <v>126</v>
      </c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165"/>
      <c r="C20" s="94" t="s">
        <v>100</v>
      </c>
      <c r="D20" s="94"/>
      <c r="E20" s="94"/>
      <c r="F20" s="89"/>
      <c r="G20" s="169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167"/>
      <c r="C21" s="52" t="s">
        <v>222</v>
      </c>
      <c r="D21" s="69" t="s">
        <v>100</v>
      </c>
      <c r="E21" s="69"/>
      <c r="F21" s="52" t="s">
        <v>222</v>
      </c>
      <c r="G21" s="171"/>
      <c r="H21" s="64" t="s">
        <v>100</v>
      </c>
      <c r="I21" s="57" t="s">
        <v>167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86" customFormat="1" ht="21" customHeight="1" x14ac:dyDescent="0.5">
      <c r="A23" s="161" t="s">
        <v>261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8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>
        <v>23</v>
      </c>
      <c r="G24" s="24" t="s">
        <v>24</v>
      </c>
      <c r="H24" s="24"/>
      <c r="I24" s="25" t="s">
        <v>25</v>
      </c>
      <c r="J24" s="24" t="s">
        <v>35</v>
      </c>
      <c r="K24" s="103">
        <v>8</v>
      </c>
      <c r="L24" s="24" t="s">
        <v>24</v>
      </c>
      <c r="M24" s="45"/>
    </row>
    <row r="25" spans="1:86" s="39" customFormat="1" ht="21" customHeight="1" x14ac:dyDescent="0.4">
      <c r="A25" s="23"/>
      <c r="B25" s="24"/>
      <c r="C25" s="24"/>
      <c r="D25" s="24" t="s">
        <v>36</v>
      </c>
      <c r="E25" s="24"/>
      <c r="F25" s="101">
        <v>10</v>
      </c>
      <c r="G25" s="24" t="s">
        <v>24</v>
      </c>
      <c r="H25" s="24"/>
      <c r="I25" s="24"/>
      <c r="J25" s="24" t="s">
        <v>36</v>
      </c>
      <c r="K25" s="103">
        <v>4</v>
      </c>
      <c r="L25" s="24" t="s">
        <v>24</v>
      </c>
      <c r="M25" s="45"/>
    </row>
    <row r="26" spans="1:86" s="39" customFormat="1" ht="21" customHeight="1" thickBot="1" x14ac:dyDescent="0.45">
      <c r="A26" s="23"/>
      <c r="B26" s="24"/>
      <c r="C26" s="24"/>
      <c r="D26" s="24" t="s">
        <v>20</v>
      </c>
      <c r="E26" s="24"/>
      <c r="F26" s="102">
        <v>33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39">
        <f>(F24/F26)*12</f>
        <v>8.3636363636363633</v>
      </c>
    </row>
    <row r="27" spans="1:86" s="39" customFormat="1" ht="21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39">
        <f>(F25/F26)*12</f>
        <v>3.6363636363636367</v>
      </c>
    </row>
    <row r="28" spans="1:86" s="39" customFormat="1" ht="21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8">
        <f>K26-F26</f>
        <v>-21</v>
      </c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F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9"/>
  <sheetViews>
    <sheetView view="pageBreakPreview" zoomScale="110" zoomScaleNormal="100" zoomScaleSheetLayoutView="110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49</v>
      </c>
      <c r="E3" s="183"/>
      <c r="F3" s="5" t="s">
        <v>2</v>
      </c>
      <c r="G3" s="4" t="s">
        <v>76</v>
      </c>
      <c r="H3" s="4"/>
      <c r="I3" s="4"/>
      <c r="J3" s="4" t="s">
        <v>3</v>
      </c>
      <c r="K3" s="157" t="s">
        <v>81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</row>
    <row r="22" spans="1:13" s="42" customFormat="1" ht="21" customHeight="1" x14ac:dyDescent="0.5">
      <c r="A22" s="158" t="s">
        <v>39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21" customHeight="1" x14ac:dyDescent="0.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ht="21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9"/>
  <sheetViews>
    <sheetView view="pageBreakPreview" zoomScale="118" zoomScaleNormal="100" zoomScaleSheetLayoutView="118" workbookViewId="0">
      <selection activeCell="M17" sqref="M17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49</v>
      </c>
      <c r="E3" s="183"/>
      <c r="F3" s="5" t="s">
        <v>2</v>
      </c>
      <c r="G3" s="4" t="s">
        <v>76</v>
      </c>
      <c r="H3" s="4"/>
      <c r="I3" s="4"/>
      <c r="J3" s="4" t="s">
        <v>3</v>
      </c>
      <c r="K3" s="157" t="s">
        <v>81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 t="s">
        <v>180</v>
      </c>
      <c r="D7" s="59" t="s">
        <v>121</v>
      </c>
      <c r="E7" s="97"/>
      <c r="F7" s="63"/>
      <c r="G7" s="168" t="s">
        <v>66</v>
      </c>
      <c r="H7" s="70"/>
      <c r="I7" s="63"/>
      <c r="J7" s="63" t="s">
        <v>181</v>
      </c>
      <c r="K7" s="59" t="s">
        <v>126</v>
      </c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>
        <v>824</v>
      </c>
      <c r="D9" s="62"/>
      <c r="E9" s="54"/>
      <c r="F9" s="65"/>
      <c r="G9" s="169"/>
      <c r="H9" s="64"/>
      <c r="I9" s="65" t="s">
        <v>136</v>
      </c>
      <c r="J9" s="65" t="s">
        <v>133</v>
      </c>
      <c r="K9" s="98" t="s">
        <v>136</v>
      </c>
      <c r="L9" s="49"/>
      <c r="M9" s="54"/>
    </row>
    <row r="10" spans="1:106" ht="16.5" customHeight="1" x14ac:dyDescent="0.25">
      <c r="A10" s="19"/>
      <c r="B10" s="166"/>
      <c r="C10" s="70" t="s">
        <v>182</v>
      </c>
      <c r="D10" s="59" t="s">
        <v>121</v>
      </c>
      <c r="E10" s="63"/>
      <c r="F10" s="63"/>
      <c r="G10" s="169"/>
      <c r="H10" s="91"/>
      <c r="I10" s="55"/>
      <c r="J10" s="63" t="s">
        <v>183</v>
      </c>
      <c r="K10" s="70" t="s">
        <v>262</v>
      </c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60"/>
      <c r="L11" s="51"/>
      <c r="M11" s="51"/>
    </row>
    <row r="12" spans="1:106" ht="16.5" customHeight="1" thickBot="1" x14ac:dyDescent="0.3">
      <c r="A12" s="12"/>
      <c r="B12" s="166"/>
      <c r="C12" s="65" t="s">
        <v>133</v>
      </c>
      <c r="D12" s="64"/>
      <c r="E12" s="65"/>
      <c r="F12" s="65"/>
      <c r="G12" s="169"/>
      <c r="H12" s="49"/>
      <c r="I12" s="48" t="s">
        <v>136</v>
      </c>
      <c r="J12" s="87" t="s">
        <v>171</v>
      </c>
      <c r="K12" s="117" t="s">
        <v>263</v>
      </c>
      <c r="L12" s="52"/>
      <c r="M12" s="52"/>
    </row>
    <row r="13" spans="1:106" ht="16.5" customHeight="1" x14ac:dyDescent="0.25">
      <c r="A13" s="19"/>
      <c r="B13" s="165"/>
      <c r="C13" s="115" t="s">
        <v>183</v>
      </c>
      <c r="D13" s="70" t="s">
        <v>262</v>
      </c>
      <c r="E13" s="116" t="s">
        <v>184</v>
      </c>
      <c r="F13" s="59" t="s">
        <v>126</v>
      </c>
      <c r="G13" s="170"/>
      <c r="H13" s="174" t="s">
        <v>70</v>
      </c>
      <c r="I13" s="175"/>
      <c r="J13" s="92" t="s">
        <v>233</v>
      </c>
      <c r="K13" s="47" t="s">
        <v>264</v>
      </c>
      <c r="L13" s="22"/>
      <c r="M13" s="97"/>
    </row>
    <row r="14" spans="1:106" ht="16.5" customHeight="1" x14ac:dyDescent="0.25">
      <c r="A14" s="7" t="s">
        <v>17</v>
      </c>
      <c r="B14" s="165"/>
      <c r="C14" s="58"/>
      <c r="D14" s="60"/>
      <c r="E14" s="53"/>
      <c r="F14" s="64"/>
      <c r="G14" s="170"/>
      <c r="H14" s="172" t="s">
        <v>190</v>
      </c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98" t="s">
        <v>173</v>
      </c>
      <c r="D15" s="117" t="s">
        <v>263</v>
      </c>
      <c r="E15" s="67" t="s">
        <v>173</v>
      </c>
      <c r="F15" s="105"/>
      <c r="G15" s="170"/>
      <c r="H15" s="95" t="s">
        <v>266</v>
      </c>
      <c r="I15" s="96" t="s">
        <v>134</v>
      </c>
      <c r="J15" s="93" t="s">
        <v>217</v>
      </c>
      <c r="K15" s="52" t="s">
        <v>265</v>
      </c>
      <c r="L15" s="49"/>
      <c r="M15" s="54"/>
    </row>
    <row r="16" spans="1:106" ht="16.5" customHeight="1" x14ac:dyDescent="0.25">
      <c r="A16" s="19"/>
      <c r="B16" s="165"/>
      <c r="C16" s="70"/>
      <c r="D16" s="114"/>
      <c r="E16" s="63"/>
      <c r="F16" s="59" t="s">
        <v>267</v>
      </c>
      <c r="G16" s="169"/>
      <c r="H16" s="59" t="s">
        <v>185</v>
      </c>
      <c r="I16" s="59" t="s">
        <v>121</v>
      </c>
      <c r="J16" s="63"/>
      <c r="K16" s="58" t="s">
        <v>294</v>
      </c>
      <c r="L16" s="59"/>
      <c r="M16" s="50"/>
    </row>
    <row r="17" spans="1:16" ht="16.5" customHeight="1" x14ac:dyDescent="0.5">
      <c r="A17" s="7" t="s">
        <v>18</v>
      </c>
      <c r="B17" s="165"/>
      <c r="C17" s="64"/>
      <c r="D17" s="64"/>
      <c r="E17" s="64"/>
      <c r="F17" s="60" t="s">
        <v>173</v>
      </c>
      <c r="G17" s="169"/>
      <c r="H17" s="60"/>
      <c r="I17" s="64"/>
      <c r="J17" s="64"/>
      <c r="K17" s="58"/>
      <c r="L17" s="99"/>
      <c r="M17" s="51"/>
    </row>
    <row r="18" spans="1:16" ht="16.5" customHeight="1" x14ac:dyDescent="0.5">
      <c r="A18" s="12"/>
      <c r="B18" s="165"/>
      <c r="C18" s="64"/>
      <c r="D18" s="64"/>
      <c r="E18" s="65"/>
      <c r="F18" s="65" t="s">
        <v>177</v>
      </c>
      <c r="G18" s="169"/>
      <c r="H18" s="98" t="s">
        <v>173</v>
      </c>
      <c r="I18" s="65"/>
      <c r="J18" s="65" t="s">
        <v>177</v>
      </c>
      <c r="K18" s="98"/>
      <c r="L18" s="62"/>
      <c r="M18" s="52"/>
    </row>
    <row r="19" spans="1:16" ht="16.5" customHeight="1" x14ac:dyDescent="0.25">
      <c r="A19" s="19"/>
      <c r="B19" s="165"/>
      <c r="C19" s="70" t="s">
        <v>268</v>
      </c>
      <c r="D19" s="70" t="s">
        <v>186</v>
      </c>
      <c r="E19" s="59" t="s">
        <v>121</v>
      </c>
      <c r="F19" s="88"/>
      <c r="G19" s="169"/>
      <c r="H19" s="70" t="s">
        <v>187</v>
      </c>
      <c r="I19" s="92" t="s">
        <v>126</v>
      </c>
      <c r="J19" s="59" t="s">
        <v>233</v>
      </c>
      <c r="K19" s="50" t="s">
        <v>242</v>
      </c>
      <c r="L19" s="50"/>
      <c r="M19" s="50"/>
    </row>
    <row r="20" spans="1:16" ht="16.5" customHeight="1" x14ac:dyDescent="0.5">
      <c r="A20" s="7" t="s">
        <v>19</v>
      </c>
      <c r="B20" s="165"/>
      <c r="C20" s="94" t="s">
        <v>133</v>
      </c>
      <c r="D20" s="94"/>
      <c r="E20" s="94"/>
      <c r="F20" s="89"/>
      <c r="G20" s="169"/>
      <c r="H20" s="64"/>
      <c r="I20" s="136"/>
      <c r="J20" s="142"/>
      <c r="K20" s="51"/>
      <c r="L20" s="51"/>
      <c r="M20" s="51"/>
    </row>
    <row r="21" spans="1:16" ht="16.5" customHeight="1" x14ac:dyDescent="0.5">
      <c r="A21" s="12"/>
      <c r="B21" s="167"/>
      <c r="C21" s="52" t="s">
        <v>134</v>
      </c>
      <c r="D21" s="69" t="s">
        <v>133</v>
      </c>
      <c r="E21" s="69"/>
      <c r="F21" s="52" t="s">
        <v>134</v>
      </c>
      <c r="G21" s="171"/>
      <c r="H21" s="64" t="s">
        <v>96</v>
      </c>
      <c r="I21" s="136"/>
      <c r="J21" s="65" t="s">
        <v>217</v>
      </c>
      <c r="K21" s="57" t="s">
        <v>243</v>
      </c>
      <c r="L21" s="52"/>
      <c r="M21" s="52"/>
    </row>
    <row r="22" spans="1:16" s="42" customFormat="1" ht="21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6" ht="21" customHeight="1" x14ac:dyDescent="0.5">
      <c r="A23" s="161" t="s">
        <v>270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6" ht="21" customHeight="1" x14ac:dyDescent="0.5">
      <c r="A24" s="23"/>
      <c r="B24" s="24" t="s">
        <v>23</v>
      </c>
      <c r="C24" s="24"/>
      <c r="D24" s="24" t="s">
        <v>35</v>
      </c>
      <c r="E24" s="24"/>
      <c r="F24" s="100">
        <v>36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6" ht="21" customHeight="1" x14ac:dyDescent="0.5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  <c r="P25" s="43">
        <f>(F24/F26)*12</f>
        <v>12</v>
      </c>
    </row>
    <row r="26" spans="1:16" ht="21" customHeight="1" thickBot="1" x14ac:dyDescent="0.55000000000000004">
      <c r="A26" s="23"/>
      <c r="B26" s="24"/>
      <c r="C26" s="24"/>
      <c r="D26" s="24" t="s">
        <v>20</v>
      </c>
      <c r="E26" s="24"/>
      <c r="F26" s="102">
        <v>36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P26" s="43">
        <f>(F25/F26)*12</f>
        <v>0</v>
      </c>
    </row>
    <row r="27" spans="1:16" ht="21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P27" s="109">
        <f>K26-F26</f>
        <v>-24</v>
      </c>
    </row>
    <row r="28" spans="1:16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6" s="42" customFormat="1" ht="18.95" customHeight="1" x14ac:dyDescent="0.5"/>
    <row r="30" spans="1:16" s="42" customFormat="1" ht="18.95" customHeight="1" x14ac:dyDescent="0.5"/>
    <row r="31" spans="1:16" s="42" customFormat="1" ht="18.95" customHeight="1" x14ac:dyDescent="0.5"/>
    <row r="32" spans="1:16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60" zoomScaleNormal="100" zoomScaleSheetLayoutView="160" workbookViewId="0">
      <selection activeCell="C7" sqref="C7:D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9" customFormat="1" ht="21.95" customHeight="1" x14ac:dyDescent="0.3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29" customFormat="1" ht="21.95" customHeight="1" x14ac:dyDescent="0.3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30" customFormat="1" ht="21.95" customHeight="1" x14ac:dyDescent="0.35">
      <c r="A3" s="26"/>
      <c r="B3" s="3"/>
      <c r="C3" s="4" t="s">
        <v>1</v>
      </c>
      <c r="D3" s="156" t="s">
        <v>31</v>
      </c>
      <c r="E3" s="156"/>
      <c r="F3" s="5" t="s">
        <v>2</v>
      </c>
      <c r="G3" s="3" t="s">
        <v>37</v>
      </c>
      <c r="H3" s="27"/>
      <c r="I3" s="4"/>
      <c r="J3" s="4" t="s">
        <v>3</v>
      </c>
      <c r="K3" s="157" t="s">
        <v>42</v>
      </c>
      <c r="L3" s="157"/>
      <c r="M3" s="179"/>
    </row>
    <row r="4" spans="1:106" ht="16.5" customHeight="1" x14ac:dyDescent="0.3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</row>
    <row r="5" spans="1:106" ht="16.5" customHeight="1" x14ac:dyDescent="0.3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</row>
    <row r="6" spans="1:106" ht="16.5" customHeight="1" x14ac:dyDescent="0.3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</row>
    <row r="7" spans="1:106" ht="16.5" customHeight="1" x14ac:dyDescent="0.25">
      <c r="A7" s="22"/>
      <c r="B7" s="164" t="s">
        <v>65</v>
      </c>
      <c r="C7" s="58" t="s">
        <v>294</v>
      </c>
      <c r="D7" s="59"/>
      <c r="E7" s="97"/>
      <c r="F7" s="63"/>
      <c r="G7" s="176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77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/>
      <c r="F9" s="65"/>
      <c r="G9" s="177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165"/>
      <c r="C10" s="70"/>
      <c r="D10" s="91"/>
      <c r="E10" s="63"/>
      <c r="F10" s="63"/>
      <c r="G10" s="177"/>
      <c r="H10" s="55" t="s">
        <v>278</v>
      </c>
      <c r="I10" s="55" t="s">
        <v>233</v>
      </c>
      <c r="J10" s="50"/>
      <c r="K10" s="50" t="s">
        <v>264</v>
      </c>
      <c r="L10" s="50"/>
      <c r="M10" s="50"/>
    </row>
    <row r="11" spans="1:106" ht="16.5" customHeight="1" x14ac:dyDescent="0.25">
      <c r="A11" s="7" t="s">
        <v>16</v>
      </c>
      <c r="B11" s="165"/>
      <c r="C11" s="64"/>
      <c r="D11" s="64"/>
      <c r="E11" s="66"/>
      <c r="F11" s="64"/>
      <c r="G11" s="177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5"/>
      <c r="C12" s="65"/>
      <c r="D12" s="65"/>
      <c r="E12" s="65"/>
      <c r="F12" s="65"/>
      <c r="G12" s="177"/>
      <c r="H12" s="48" t="s">
        <v>94</v>
      </c>
      <c r="I12" s="48" t="s">
        <v>217</v>
      </c>
      <c r="K12" s="62" t="s">
        <v>265</v>
      </c>
      <c r="L12" s="52"/>
      <c r="M12" s="52"/>
    </row>
    <row r="13" spans="1:106" ht="16.5" customHeight="1" x14ac:dyDescent="0.25">
      <c r="A13" s="19"/>
      <c r="B13" s="165"/>
      <c r="C13" s="70" t="s">
        <v>102</v>
      </c>
      <c r="D13" s="70" t="s">
        <v>126</v>
      </c>
      <c r="E13" s="92"/>
      <c r="F13" s="70" t="s">
        <v>99</v>
      </c>
      <c r="G13" s="177"/>
      <c r="H13" s="174" t="s">
        <v>70</v>
      </c>
      <c r="I13" s="175"/>
      <c r="J13" s="70" t="s">
        <v>126</v>
      </c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7"/>
      <c r="H14" s="172" t="s">
        <v>107</v>
      </c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62" t="s">
        <v>100</v>
      </c>
      <c r="D15" s="62"/>
      <c r="E15" s="67" t="s">
        <v>260</v>
      </c>
      <c r="F15" s="52" t="s">
        <v>100</v>
      </c>
      <c r="G15" s="177"/>
      <c r="H15" s="95" t="s">
        <v>234</v>
      </c>
      <c r="I15" s="96" t="s">
        <v>260</v>
      </c>
      <c r="J15" s="93"/>
      <c r="K15" s="49" t="s">
        <v>260</v>
      </c>
      <c r="L15" s="111"/>
      <c r="M15" s="111"/>
    </row>
    <row r="16" spans="1:106" ht="16.5" customHeight="1" x14ac:dyDescent="0.25">
      <c r="A16" s="19"/>
      <c r="B16" s="165"/>
      <c r="C16" s="58"/>
      <c r="D16" s="59"/>
      <c r="E16" s="63"/>
      <c r="F16" s="59"/>
      <c r="G16" s="177"/>
      <c r="H16" s="70" t="s">
        <v>101</v>
      </c>
      <c r="I16" s="70" t="s">
        <v>126</v>
      </c>
      <c r="J16" s="63"/>
      <c r="K16" s="50" t="s">
        <v>99</v>
      </c>
      <c r="L16" s="70" t="s">
        <v>126</v>
      </c>
      <c r="M16" s="97"/>
    </row>
    <row r="17" spans="1:17" ht="16.5" customHeight="1" x14ac:dyDescent="0.25">
      <c r="A17" s="7" t="s">
        <v>18</v>
      </c>
      <c r="B17" s="165"/>
      <c r="C17" s="58"/>
      <c r="D17" s="99"/>
      <c r="E17" s="64"/>
      <c r="F17" s="60"/>
      <c r="G17" s="177"/>
      <c r="H17" s="64"/>
      <c r="I17" s="64"/>
      <c r="J17" s="64"/>
      <c r="K17" s="64"/>
      <c r="L17" s="48"/>
      <c r="M17" s="53"/>
    </row>
    <row r="18" spans="1:17" ht="16.5" customHeight="1" x14ac:dyDescent="0.25">
      <c r="A18" s="12"/>
      <c r="B18" s="165"/>
      <c r="C18" s="64"/>
      <c r="D18" s="64"/>
      <c r="E18" s="65"/>
      <c r="F18" s="98"/>
      <c r="G18" s="177"/>
      <c r="H18" s="52" t="s">
        <v>100</v>
      </c>
      <c r="I18" s="65"/>
      <c r="J18" s="49" t="s">
        <v>127</v>
      </c>
      <c r="K18" s="52" t="s">
        <v>100</v>
      </c>
      <c r="L18" s="111"/>
      <c r="M18" s="49" t="s">
        <v>127</v>
      </c>
    </row>
    <row r="19" spans="1:17" ht="16.5" customHeight="1" x14ac:dyDescent="0.25">
      <c r="A19" s="19"/>
      <c r="B19" s="165"/>
      <c r="C19" s="70" t="s">
        <v>103</v>
      </c>
      <c r="D19" s="70" t="s">
        <v>126</v>
      </c>
      <c r="E19" s="70"/>
      <c r="F19" s="88" t="s">
        <v>106</v>
      </c>
      <c r="G19" s="177"/>
      <c r="H19" s="70" t="s">
        <v>105</v>
      </c>
      <c r="I19" s="70" t="s">
        <v>121</v>
      </c>
      <c r="J19" s="47"/>
      <c r="K19" s="50"/>
      <c r="L19" s="50"/>
      <c r="M19" s="50"/>
    </row>
    <row r="20" spans="1:17" ht="16.5" customHeight="1" x14ac:dyDescent="0.25">
      <c r="A20" s="7" t="s">
        <v>19</v>
      </c>
      <c r="B20" s="165"/>
      <c r="C20" s="94"/>
      <c r="D20" s="89"/>
      <c r="E20" s="94"/>
      <c r="F20" s="94" t="s">
        <v>94</v>
      </c>
      <c r="G20" s="177"/>
      <c r="H20" s="64"/>
      <c r="I20" s="64"/>
      <c r="J20" s="48"/>
      <c r="K20" s="51"/>
      <c r="L20" s="51"/>
      <c r="M20" s="51"/>
    </row>
    <row r="21" spans="1:17" ht="16.5" customHeight="1" x14ac:dyDescent="0.25">
      <c r="A21" s="12"/>
      <c r="B21" s="167"/>
      <c r="C21" s="69" t="s">
        <v>94</v>
      </c>
      <c r="D21" s="90"/>
      <c r="E21" s="69" t="s">
        <v>104</v>
      </c>
      <c r="F21" s="112" t="s">
        <v>104</v>
      </c>
      <c r="G21" s="178"/>
      <c r="H21" s="94" t="s">
        <v>94</v>
      </c>
      <c r="I21" s="64"/>
      <c r="J21" s="49"/>
      <c r="K21" s="112" t="s">
        <v>104</v>
      </c>
      <c r="L21" s="52"/>
      <c r="M21" s="52"/>
    </row>
    <row r="22" spans="1:17" s="31" customFormat="1" ht="20.25" customHeight="1" x14ac:dyDescent="0.35">
      <c r="A22" s="158" t="s">
        <v>51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7" s="31" customFormat="1" ht="20.25" customHeight="1" x14ac:dyDescent="0.35">
      <c r="A23" s="161" t="s">
        <v>108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7" ht="20.25" customHeight="1" x14ac:dyDescent="0.25">
      <c r="A24" s="23"/>
      <c r="B24" s="24" t="s">
        <v>23</v>
      </c>
      <c r="C24" s="24"/>
      <c r="D24" s="24" t="s">
        <v>35</v>
      </c>
      <c r="E24" s="24"/>
      <c r="F24" s="100">
        <v>4</v>
      </c>
      <c r="G24" s="24" t="s">
        <v>24</v>
      </c>
      <c r="H24" s="24"/>
      <c r="I24" s="25" t="s">
        <v>25</v>
      </c>
      <c r="J24" s="24" t="s">
        <v>35</v>
      </c>
      <c r="K24" s="103">
        <v>2</v>
      </c>
      <c r="L24" s="24" t="s">
        <v>24</v>
      </c>
      <c r="M24" s="45"/>
    </row>
    <row r="25" spans="1:17" ht="20.25" customHeight="1" x14ac:dyDescent="0.25">
      <c r="A25" s="23"/>
      <c r="B25" s="24"/>
      <c r="C25" s="24"/>
      <c r="D25" s="24" t="s">
        <v>36</v>
      </c>
      <c r="E25" s="24"/>
      <c r="F25" s="101">
        <v>22</v>
      </c>
      <c r="G25" s="24" t="s">
        <v>24</v>
      </c>
      <c r="H25" s="24"/>
      <c r="I25" s="24"/>
      <c r="J25" s="24" t="s">
        <v>36</v>
      </c>
      <c r="K25" s="103">
        <v>10</v>
      </c>
      <c r="L25" s="24" t="s">
        <v>24</v>
      </c>
      <c r="M25" s="45"/>
    </row>
    <row r="26" spans="1:17" ht="20.25" customHeight="1" thickBot="1" x14ac:dyDescent="0.3">
      <c r="A26" s="23"/>
      <c r="B26" s="24"/>
      <c r="C26" s="24"/>
      <c r="D26" s="24" t="s">
        <v>20</v>
      </c>
      <c r="E26" s="24"/>
      <c r="F26" s="102">
        <v>26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>
        <f>(F24/F26)*12</f>
        <v>1.8461538461538463</v>
      </c>
    </row>
    <row r="27" spans="1:17" ht="20.2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(F25/F26)*12</f>
        <v>10.153846153846153</v>
      </c>
    </row>
    <row r="28" spans="1:17" ht="20.2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6">
        <f>K26-F26</f>
        <v>-14</v>
      </c>
      <c r="Q28" s="107"/>
    </row>
    <row r="29" spans="1:17" s="31" customFormat="1" ht="18.95" customHeight="1" x14ac:dyDescent="0.35"/>
    <row r="30" spans="1:17" s="31" customFormat="1" ht="18.95" customHeight="1" x14ac:dyDescent="0.35"/>
    <row r="31" spans="1:17" s="31" customFormat="1" ht="18.95" customHeight="1" x14ac:dyDescent="0.35"/>
    <row r="32" spans="1:17" s="31" customFormat="1" ht="18.95" customHeight="1" x14ac:dyDescent="0.35"/>
    <row r="33" s="31" customFormat="1" ht="18.95" customHeight="1" x14ac:dyDescent="0.35"/>
    <row r="34" s="31" customFormat="1" ht="18.95" customHeight="1" x14ac:dyDescent="0.35"/>
    <row r="35" s="31" customFormat="1" ht="18.95" customHeight="1" x14ac:dyDescent="0.35"/>
    <row r="36" s="31" customFormat="1" ht="18.95" customHeight="1" x14ac:dyDescent="0.35"/>
    <row r="37" s="31" customFormat="1" ht="18.95" customHeight="1" x14ac:dyDescent="0.35"/>
    <row r="38" s="31" customFormat="1" ht="18.95" customHeight="1" x14ac:dyDescent="0.35"/>
    <row r="39" s="31" customFormat="1" ht="18.95" customHeight="1" x14ac:dyDescent="0.35"/>
    <row r="40" s="31" customFormat="1" ht="18.95" customHeight="1" x14ac:dyDescent="0.35"/>
    <row r="41" s="31" customFormat="1" ht="18.95" customHeight="1" x14ac:dyDescent="0.35"/>
    <row r="42" s="31" customFormat="1" ht="18.95" customHeight="1" x14ac:dyDescent="0.35"/>
    <row r="43" s="31" customFormat="1" ht="18.95" customHeight="1" x14ac:dyDescent="0.35"/>
    <row r="44" s="31" customFormat="1" ht="18.95" customHeight="1" x14ac:dyDescent="0.35"/>
    <row r="45" s="31" customFormat="1" ht="18.95" customHeight="1" x14ac:dyDescent="0.35"/>
    <row r="46" s="31" customFormat="1" ht="18.95" customHeight="1" x14ac:dyDescent="0.35"/>
    <row r="47" s="31" customFormat="1" ht="18.95" customHeight="1" x14ac:dyDescent="0.35"/>
    <row r="48" s="31" customFormat="1" ht="18.95" customHeight="1" x14ac:dyDescent="0.35"/>
    <row r="49" s="31" customFormat="1" ht="18.95" customHeight="1" x14ac:dyDescent="0.35"/>
    <row r="50" s="31" customFormat="1" ht="18.95" customHeight="1" x14ac:dyDescent="0.35"/>
    <row r="51" s="31" customFormat="1" ht="18.95" customHeight="1" x14ac:dyDescent="0.35"/>
    <row r="52" s="31" customFormat="1" ht="18.95" customHeight="1" x14ac:dyDescent="0.35"/>
  </sheetData>
  <mergeCells count="10">
    <mergeCell ref="A22:M22"/>
    <mergeCell ref="A23:M23"/>
    <mergeCell ref="B7:B21"/>
    <mergeCell ref="G7:G21"/>
    <mergeCell ref="H13:I13"/>
    <mergeCell ref="A1:M1"/>
    <mergeCell ref="A2:M2"/>
    <mergeCell ref="D3:E3"/>
    <mergeCell ref="H14:I14"/>
    <mergeCell ref="K3:M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9"/>
  <sheetViews>
    <sheetView view="pageBreakPreview" zoomScaleNormal="100" zoomScaleSheetLayoutView="100" workbookViewId="0">
      <selection activeCell="I27" sqref="I27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59</v>
      </c>
      <c r="E3" s="183"/>
      <c r="F3" s="5" t="s">
        <v>2</v>
      </c>
      <c r="G3" s="4" t="s">
        <v>60</v>
      </c>
      <c r="H3" s="4"/>
      <c r="I3" s="4"/>
      <c r="J3" s="4" t="s">
        <v>3</v>
      </c>
      <c r="K3" s="157" t="s">
        <v>82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9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 t="s">
        <v>294</v>
      </c>
      <c r="D7" s="59"/>
      <c r="E7" s="97"/>
      <c r="F7" s="63"/>
      <c r="G7" s="168" t="s">
        <v>66</v>
      </c>
      <c r="H7" s="70" t="s">
        <v>188</v>
      </c>
      <c r="I7" s="63" t="s">
        <v>121</v>
      </c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/>
      <c r="F9" s="65"/>
      <c r="G9" s="169"/>
      <c r="H9" s="64" t="s">
        <v>155</v>
      </c>
      <c r="I9" s="65"/>
      <c r="J9" s="65"/>
      <c r="K9" s="98"/>
      <c r="L9" s="49"/>
      <c r="M9" s="54" t="s">
        <v>260</v>
      </c>
    </row>
    <row r="10" spans="1:106" ht="16.5" customHeight="1" x14ac:dyDescent="0.25">
      <c r="A10" s="19"/>
      <c r="B10" s="166"/>
      <c r="C10" s="70"/>
      <c r="D10" s="91"/>
      <c r="E10" s="63" t="s">
        <v>189</v>
      </c>
      <c r="F10" s="63" t="s">
        <v>121</v>
      </c>
      <c r="G10" s="169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/>
      <c r="D12" s="65"/>
      <c r="E12" s="65" t="s">
        <v>155</v>
      </c>
      <c r="F12" s="65"/>
      <c r="G12" s="169"/>
      <c r="H12" s="49"/>
      <c r="I12" s="48"/>
      <c r="J12" s="87"/>
      <c r="K12" s="52" t="s">
        <v>160</v>
      </c>
      <c r="L12" s="52"/>
      <c r="M12" s="52"/>
    </row>
    <row r="13" spans="1:106" ht="16.5" customHeight="1" x14ac:dyDescent="0.25">
      <c r="A13" s="19"/>
      <c r="B13" s="165"/>
      <c r="C13" s="70" t="s">
        <v>154</v>
      </c>
      <c r="D13" s="70" t="s">
        <v>121</v>
      </c>
      <c r="E13" s="92"/>
      <c r="F13" s="63"/>
      <c r="G13" s="170"/>
      <c r="H13" s="174" t="s">
        <v>70</v>
      </c>
      <c r="I13" s="175"/>
      <c r="J13" s="70"/>
      <c r="K13" s="63"/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190</v>
      </c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62" t="s">
        <v>155</v>
      </c>
      <c r="D15" s="62"/>
      <c r="E15" s="67"/>
      <c r="F15" s="105"/>
      <c r="G15" s="170"/>
      <c r="H15" s="95" t="s">
        <v>266</v>
      </c>
      <c r="I15" s="96" t="s">
        <v>271</v>
      </c>
      <c r="J15" s="93"/>
      <c r="K15" s="52" t="s">
        <v>272</v>
      </c>
      <c r="L15" s="49"/>
      <c r="M15" s="54"/>
    </row>
    <row r="16" spans="1:106" ht="16.5" customHeight="1" x14ac:dyDescent="0.25">
      <c r="A16" s="19"/>
      <c r="B16" s="165"/>
      <c r="C16" s="70" t="s">
        <v>168</v>
      </c>
      <c r="D16" s="63" t="s">
        <v>121</v>
      </c>
      <c r="E16" s="63"/>
      <c r="F16" s="59"/>
      <c r="G16" s="169"/>
      <c r="H16" s="70"/>
      <c r="I16" s="63"/>
      <c r="J16" s="63"/>
      <c r="K16" s="59"/>
      <c r="L16" s="50"/>
      <c r="M16" s="50"/>
    </row>
    <row r="17" spans="1:15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5" ht="16.5" customHeight="1" x14ac:dyDescent="0.5">
      <c r="A18" s="12"/>
      <c r="B18" s="165"/>
      <c r="C18" s="64" t="s">
        <v>109</v>
      </c>
      <c r="D18" s="64"/>
      <c r="E18" s="65"/>
      <c r="F18" s="98"/>
      <c r="G18" s="169"/>
      <c r="H18" s="64"/>
      <c r="I18" s="65" t="s">
        <v>110</v>
      </c>
      <c r="J18" s="65"/>
      <c r="K18" s="98"/>
      <c r="L18" s="52"/>
      <c r="M18" s="52"/>
    </row>
    <row r="19" spans="1:15" ht="16.5" customHeight="1" x14ac:dyDescent="0.25">
      <c r="A19" s="19"/>
      <c r="B19" s="165"/>
      <c r="C19" s="70"/>
      <c r="D19" s="88"/>
      <c r="E19" s="70"/>
      <c r="F19" s="88" t="s">
        <v>192</v>
      </c>
      <c r="G19" s="169"/>
      <c r="H19" s="63" t="s">
        <v>121</v>
      </c>
      <c r="I19" s="70"/>
      <c r="J19" s="47"/>
      <c r="K19" s="50"/>
      <c r="L19" s="138"/>
      <c r="M19" s="50"/>
    </row>
    <row r="20" spans="1:15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139"/>
      <c r="M20" s="51"/>
    </row>
    <row r="21" spans="1:15" ht="16.5" customHeight="1" x14ac:dyDescent="0.25">
      <c r="A21" s="12"/>
      <c r="B21" s="167"/>
      <c r="C21" s="69"/>
      <c r="D21" s="90"/>
      <c r="E21" s="69"/>
      <c r="F21" s="64" t="s">
        <v>109</v>
      </c>
      <c r="G21" s="171"/>
      <c r="H21" s="64"/>
      <c r="I21" s="64"/>
      <c r="J21" s="49"/>
      <c r="K21" s="149"/>
      <c r="L21" s="57" t="s">
        <v>110</v>
      </c>
      <c r="M21" s="52"/>
    </row>
    <row r="22" spans="1:15" s="42" customFormat="1" ht="21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21" customHeight="1" x14ac:dyDescent="0.5">
      <c r="A23" s="161" t="s">
        <v>226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21" customHeight="1" x14ac:dyDescent="0.5">
      <c r="A24" s="23"/>
      <c r="B24" s="24" t="s">
        <v>23</v>
      </c>
      <c r="C24" s="24"/>
      <c r="D24" s="24" t="s">
        <v>35</v>
      </c>
      <c r="E24" s="24"/>
      <c r="F24" s="100">
        <v>14</v>
      </c>
      <c r="G24" s="24" t="s">
        <v>24</v>
      </c>
      <c r="H24" s="24"/>
      <c r="I24" s="25" t="s">
        <v>25</v>
      </c>
      <c r="J24" s="24" t="s">
        <v>35</v>
      </c>
      <c r="K24" s="103">
        <v>6</v>
      </c>
      <c r="L24" s="24" t="s">
        <v>24</v>
      </c>
      <c r="M24" s="45"/>
      <c r="O24" s="43">
        <f>(F24/F26)*12</f>
        <v>5.25</v>
      </c>
    </row>
    <row r="25" spans="1:15" ht="21" customHeight="1" x14ac:dyDescent="0.5">
      <c r="A25" s="23"/>
      <c r="B25" s="24"/>
      <c r="C25" s="24"/>
      <c r="D25" s="24" t="s">
        <v>36</v>
      </c>
      <c r="E25" s="24"/>
      <c r="F25" s="101">
        <v>18</v>
      </c>
      <c r="G25" s="24" t="s">
        <v>24</v>
      </c>
      <c r="H25" s="24"/>
      <c r="I25" s="24"/>
      <c r="J25" s="24" t="s">
        <v>36</v>
      </c>
      <c r="K25" s="103">
        <v>6</v>
      </c>
      <c r="L25" s="24" t="s">
        <v>24</v>
      </c>
      <c r="M25" s="45"/>
      <c r="O25" s="43">
        <f>(F25/F26)*12</f>
        <v>6.75</v>
      </c>
    </row>
    <row r="26" spans="1:15" ht="21" customHeight="1" thickBot="1" x14ac:dyDescent="0.55000000000000004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09">
        <f>K26-F26</f>
        <v>-20</v>
      </c>
    </row>
    <row r="27" spans="1:15" ht="21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5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5" s="42" customFormat="1" ht="18.95" customHeight="1" x14ac:dyDescent="0.5"/>
    <row r="30" spans="1:15" s="42" customFormat="1" ht="18.95" customHeight="1" x14ac:dyDescent="0.5"/>
    <row r="31" spans="1:15" s="42" customFormat="1" ht="18.95" customHeight="1" x14ac:dyDescent="0.5"/>
    <row r="32" spans="1:15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G7:G21"/>
    <mergeCell ref="H13:I13"/>
    <mergeCell ref="H14:I14"/>
    <mergeCell ref="A22:M22"/>
    <mergeCell ref="A23:M23"/>
    <mergeCell ref="A1:M1"/>
    <mergeCell ref="A2:M2"/>
    <mergeCell ref="D3:E3"/>
    <mergeCell ref="K3:L3"/>
    <mergeCell ref="B7:B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28"/>
  <sheetViews>
    <sheetView view="pageBreakPreview" zoomScaleNormal="100" zoomScaleSheetLayoutView="100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78</v>
      </c>
      <c r="E3" s="183"/>
      <c r="F3" s="5" t="s">
        <v>2</v>
      </c>
      <c r="G3" s="4" t="s">
        <v>61</v>
      </c>
      <c r="H3" s="4"/>
      <c r="I3" s="4"/>
      <c r="J3" s="4" t="s">
        <v>3</v>
      </c>
      <c r="K3" s="157" t="s">
        <v>83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</row>
    <row r="22" spans="1:13" s="42" customFormat="1" ht="18.95" customHeight="1" x14ac:dyDescent="0.5">
      <c r="A22" s="158" t="s">
        <v>39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18.95" customHeight="1" x14ac:dyDescent="0.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28"/>
  <sheetViews>
    <sheetView view="pageBreakPreview" topLeftCell="A4" zoomScale="130" zoomScaleNormal="100" zoomScaleSheetLayoutView="130" workbookViewId="0">
      <selection activeCell="K19" sqref="K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78</v>
      </c>
      <c r="E3" s="183"/>
      <c r="F3" s="5" t="s">
        <v>2</v>
      </c>
      <c r="G3" s="4" t="s">
        <v>61</v>
      </c>
      <c r="H3" s="4"/>
      <c r="I3" s="4"/>
      <c r="J3" s="4" t="s">
        <v>3</v>
      </c>
      <c r="K3" s="157" t="s">
        <v>83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 t="s">
        <v>294</v>
      </c>
      <c r="D7" s="59"/>
      <c r="E7" s="97" t="s">
        <v>193</v>
      </c>
      <c r="F7" s="63" t="s">
        <v>121</v>
      </c>
      <c r="G7" s="168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 t="s">
        <v>157</v>
      </c>
      <c r="F9" s="65"/>
      <c r="G9" s="169"/>
      <c r="H9" s="64"/>
      <c r="I9" s="65"/>
      <c r="J9" s="65"/>
      <c r="K9" s="98" t="s">
        <v>160</v>
      </c>
      <c r="L9" s="49"/>
      <c r="M9" s="54"/>
    </row>
    <row r="10" spans="1:106" ht="16.5" customHeight="1" x14ac:dyDescent="0.25">
      <c r="A10" s="19"/>
      <c r="B10" s="166"/>
      <c r="C10" s="70"/>
      <c r="D10" s="91"/>
      <c r="E10" s="63" t="s">
        <v>189</v>
      </c>
      <c r="F10" s="63" t="s">
        <v>121</v>
      </c>
      <c r="G10" s="169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/>
      <c r="D12" s="65"/>
      <c r="E12" s="65" t="s">
        <v>155</v>
      </c>
      <c r="F12" s="65"/>
      <c r="G12" s="169"/>
      <c r="H12" s="49"/>
      <c r="I12" s="48"/>
      <c r="J12" s="87"/>
      <c r="K12" s="52" t="s">
        <v>169</v>
      </c>
      <c r="L12" s="52"/>
      <c r="M12" s="52"/>
    </row>
    <row r="13" spans="1:106" ht="16.5" customHeight="1" x14ac:dyDescent="0.25">
      <c r="A13" s="19"/>
      <c r="B13" s="165"/>
      <c r="C13" s="70" t="s">
        <v>194</v>
      </c>
      <c r="D13" s="63" t="s">
        <v>121</v>
      </c>
      <c r="E13" s="92"/>
      <c r="F13" s="63"/>
      <c r="G13" s="170"/>
      <c r="H13" s="174" t="s">
        <v>70</v>
      </c>
      <c r="I13" s="175"/>
      <c r="J13" s="70"/>
      <c r="K13" s="63"/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190</v>
      </c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155" t="s">
        <v>109</v>
      </c>
      <c r="D15" s="62"/>
      <c r="E15" s="67"/>
      <c r="F15" s="105"/>
      <c r="G15" s="170"/>
      <c r="H15" s="95" t="s">
        <v>266</v>
      </c>
      <c r="I15" s="96" t="s">
        <v>177</v>
      </c>
      <c r="J15" s="93"/>
      <c r="K15" s="52" t="s">
        <v>110</v>
      </c>
      <c r="L15" s="49"/>
      <c r="M15" s="54"/>
    </row>
    <row r="16" spans="1:106" ht="16.5" customHeight="1" x14ac:dyDescent="0.25">
      <c r="A16" s="19"/>
      <c r="B16" s="165"/>
      <c r="C16" s="70"/>
      <c r="D16" s="70"/>
      <c r="E16" s="63" t="s">
        <v>156</v>
      </c>
      <c r="F16" s="63" t="s">
        <v>121</v>
      </c>
      <c r="G16" s="169"/>
      <c r="H16" s="70"/>
      <c r="I16" s="63"/>
      <c r="J16" s="63"/>
      <c r="K16" s="59"/>
      <c r="L16" s="50"/>
      <c r="M16" s="50"/>
    </row>
    <row r="17" spans="1:15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5" ht="16.5" customHeight="1" x14ac:dyDescent="0.5">
      <c r="A18" s="12"/>
      <c r="B18" s="165"/>
      <c r="C18" s="64"/>
      <c r="D18" s="64"/>
      <c r="E18" s="65" t="s">
        <v>157</v>
      </c>
      <c r="F18" s="98"/>
      <c r="G18" s="169"/>
      <c r="H18" s="64"/>
      <c r="I18" s="65"/>
      <c r="J18" s="65"/>
      <c r="K18" s="98" t="s">
        <v>272</v>
      </c>
      <c r="L18" s="52"/>
      <c r="M18" s="52"/>
    </row>
    <row r="19" spans="1:15" ht="16.5" customHeight="1" x14ac:dyDescent="0.25">
      <c r="A19" s="19"/>
      <c r="B19" s="165"/>
      <c r="C19" s="70" t="s">
        <v>156</v>
      </c>
      <c r="D19" s="63" t="s">
        <v>121</v>
      </c>
      <c r="E19" s="70"/>
      <c r="F19" s="88"/>
      <c r="G19" s="169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69" t="s">
        <v>157</v>
      </c>
      <c r="D21" s="90"/>
      <c r="E21" s="69"/>
      <c r="F21" s="52"/>
      <c r="G21" s="171"/>
      <c r="H21" s="64"/>
      <c r="I21" s="64" t="s">
        <v>177</v>
      </c>
      <c r="J21" s="49"/>
      <c r="K21" s="57"/>
      <c r="L21" s="52"/>
      <c r="M21" s="52"/>
    </row>
    <row r="22" spans="1:15" s="42" customFormat="1" ht="18.95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18.95" customHeight="1" x14ac:dyDescent="0.5">
      <c r="A23" s="161" t="s">
        <v>195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  <c r="O23" s="43">
        <f>(F24/F26)*12</f>
        <v>9.75</v>
      </c>
    </row>
    <row r="24" spans="1:15" ht="18.95" customHeight="1" x14ac:dyDescent="0.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  <c r="O24" s="43">
        <f>(F25/F26)*12</f>
        <v>2.25</v>
      </c>
    </row>
    <row r="25" spans="1:15" ht="18.95" customHeight="1" x14ac:dyDescent="0.5">
      <c r="A25" s="23"/>
      <c r="B25" s="24"/>
      <c r="C25" s="24"/>
      <c r="D25" s="24" t="s">
        <v>36</v>
      </c>
      <c r="E25" s="24"/>
      <c r="F25" s="101">
        <v>6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  <c r="O25" s="109">
        <f>K26-F26</f>
        <v>-20</v>
      </c>
    </row>
    <row r="26" spans="1:15" ht="18.95" customHeight="1" thickBot="1" x14ac:dyDescent="0.55000000000000004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5" ht="18.95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6"/>
  <sheetViews>
    <sheetView view="pageBreakPreview" zoomScale="115" zoomScaleNormal="100" zoomScaleSheetLayoutView="115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73</v>
      </c>
      <c r="E3" s="183"/>
      <c r="F3" s="5" t="s">
        <v>2</v>
      </c>
      <c r="G3" s="156" t="s">
        <v>69</v>
      </c>
      <c r="H3" s="156"/>
      <c r="I3" s="4"/>
      <c r="J3" s="4" t="s">
        <v>3</v>
      </c>
      <c r="K3" s="157" t="s">
        <v>84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</row>
    <row r="15" spans="1:106" ht="16.5" customHeight="1" thickBot="1" x14ac:dyDescent="0.3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</row>
    <row r="22" spans="1:13" s="42" customFormat="1" ht="18.95" customHeight="1" x14ac:dyDescent="0.5">
      <c r="A22" s="158" t="s">
        <v>39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18.95" customHeight="1" x14ac:dyDescent="0.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G3:H3"/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6"/>
  <sheetViews>
    <sheetView tabSelected="1" view="pageBreakPreview" zoomScale="130" zoomScaleNormal="100" zoomScaleSheetLayoutView="130" workbookViewId="0">
      <selection activeCell="D17" sqref="D17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73</v>
      </c>
      <c r="E3" s="183"/>
      <c r="F3" s="5" t="s">
        <v>2</v>
      </c>
      <c r="G3" s="156" t="s">
        <v>69</v>
      </c>
      <c r="H3" s="156"/>
      <c r="I3" s="4"/>
      <c r="J3" s="4" t="s">
        <v>3</v>
      </c>
      <c r="K3" s="157" t="s">
        <v>84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7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 t="s">
        <v>197</v>
      </c>
      <c r="D7" s="88" t="s">
        <v>126</v>
      </c>
      <c r="E7" s="97"/>
      <c r="F7" s="63"/>
      <c r="G7" s="168" t="s">
        <v>66</v>
      </c>
      <c r="H7" s="70"/>
      <c r="I7" s="63"/>
      <c r="J7" s="58" t="s">
        <v>294</v>
      </c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58"/>
      <c r="K8" s="99"/>
      <c r="L8" s="48"/>
      <c r="M8" s="53"/>
    </row>
    <row r="9" spans="1:106" ht="16.5" customHeight="1" x14ac:dyDescent="0.25">
      <c r="A9" s="12"/>
      <c r="B9" s="165"/>
      <c r="C9" s="98" t="s">
        <v>100</v>
      </c>
      <c r="D9" s="62" t="s">
        <v>241</v>
      </c>
      <c r="E9" s="54"/>
      <c r="F9" s="65"/>
      <c r="G9" s="169"/>
      <c r="H9" s="64"/>
      <c r="I9" s="65"/>
      <c r="J9" s="98"/>
      <c r="K9" s="62"/>
      <c r="L9" s="49"/>
      <c r="M9" s="54"/>
    </row>
    <row r="10" spans="1:106" ht="16.5" customHeight="1" x14ac:dyDescent="0.25">
      <c r="A10" s="19"/>
      <c r="B10" s="166"/>
      <c r="C10" s="70" t="s">
        <v>198</v>
      </c>
      <c r="D10" s="91" t="s">
        <v>121</v>
      </c>
      <c r="E10" s="63" t="s">
        <v>233</v>
      </c>
      <c r="F10" s="63" t="s">
        <v>265</v>
      </c>
      <c r="G10" s="169"/>
      <c r="H10" s="55" t="s">
        <v>235</v>
      </c>
      <c r="I10" s="55" t="s">
        <v>111</v>
      </c>
      <c r="J10" s="91" t="s">
        <v>121</v>
      </c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 t="s">
        <v>112</v>
      </c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 t="s">
        <v>109</v>
      </c>
      <c r="D12" s="65"/>
      <c r="E12" s="65" t="s">
        <v>217</v>
      </c>
      <c r="F12" s="65" t="s">
        <v>264</v>
      </c>
      <c r="G12" s="169"/>
      <c r="H12" s="52" t="s">
        <v>253</v>
      </c>
      <c r="I12" s="48" t="s">
        <v>112</v>
      </c>
      <c r="J12" s="87"/>
      <c r="K12" s="52" t="s">
        <v>253</v>
      </c>
      <c r="L12" s="52"/>
      <c r="M12" s="52"/>
    </row>
    <row r="13" spans="1:106" ht="16.5" customHeight="1" x14ac:dyDescent="0.25">
      <c r="A13" s="19"/>
      <c r="B13" s="165"/>
      <c r="C13" s="70" t="s">
        <v>199</v>
      </c>
      <c r="D13" s="91" t="s">
        <v>121</v>
      </c>
      <c r="E13" s="92"/>
      <c r="F13" s="63"/>
      <c r="G13" s="170"/>
      <c r="H13" s="174" t="s">
        <v>70</v>
      </c>
      <c r="I13" s="175"/>
      <c r="J13" s="63"/>
      <c r="K13" s="63"/>
      <c r="L13" s="58" t="s">
        <v>197</v>
      </c>
      <c r="M13" s="59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251</v>
      </c>
      <c r="I14" s="173"/>
      <c r="J14" s="68"/>
      <c r="K14" s="64"/>
      <c r="L14" s="58"/>
      <c r="M14" s="99"/>
    </row>
    <row r="15" spans="1:106" ht="16.5" customHeight="1" thickBot="1" x14ac:dyDescent="0.3">
      <c r="A15" s="12"/>
      <c r="B15" s="165"/>
      <c r="C15" s="62" t="s">
        <v>175</v>
      </c>
      <c r="D15" s="62"/>
      <c r="E15" s="67"/>
      <c r="F15" s="105"/>
      <c r="G15" s="170"/>
      <c r="H15" s="95" t="s">
        <v>252</v>
      </c>
      <c r="I15" s="96" t="s">
        <v>264</v>
      </c>
      <c r="J15" s="93"/>
      <c r="K15" s="52" t="s">
        <v>271</v>
      </c>
      <c r="L15" s="98" t="s">
        <v>173</v>
      </c>
      <c r="M15" s="62" t="s">
        <v>241</v>
      </c>
    </row>
    <row r="16" spans="1:106" ht="16.5" customHeight="1" x14ac:dyDescent="0.25">
      <c r="A16" s="19"/>
      <c r="B16" s="165"/>
      <c r="C16" s="70"/>
      <c r="D16" s="70"/>
      <c r="E16" s="63" t="s">
        <v>200</v>
      </c>
      <c r="F16" s="91" t="s">
        <v>121</v>
      </c>
      <c r="G16" s="169"/>
      <c r="H16" s="70"/>
      <c r="I16" s="63"/>
      <c r="J16" s="63"/>
      <c r="K16" s="59"/>
      <c r="L16" s="50"/>
      <c r="M16" s="50"/>
    </row>
    <row r="17" spans="1:17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7" ht="16.5" customHeight="1" x14ac:dyDescent="0.5">
      <c r="A18" s="12"/>
      <c r="B18" s="165"/>
      <c r="C18" s="64"/>
      <c r="D18" s="64"/>
      <c r="E18" s="65" t="s">
        <v>130</v>
      </c>
      <c r="F18" s="98"/>
      <c r="G18" s="169"/>
      <c r="H18" s="64"/>
      <c r="I18" s="65"/>
      <c r="J18" s="65"/>
      <c r="K18" s="98" t="s">
        <v>152</v>
      </c>
      <c r="L18" s="52"/>
      <c r="M18" s="52"/>
    </row>
    <row r="19" spans="1:17" ht="16.5" customHeight="1" x14ac:dyDescent="0.25">
      <c r="A19" s="19"/>
      <c r="B19" s="165"/>
      <c r="C19" s="70" t="s">
        <v>201</v>
      </c>
      <c r="D19" s="88" t="s">
        <v>126</v>
      </c>
      <c r="E19" s="70"/>
      <c r="F19" s="70" t="s">
        <v>198</v>
      </c>
      <c r="G19" s="169"/>
      <c r="H19" s="91" t="s">
        <v>121</v>
      </c>
      <c r="I19" s="63" t="s">
        <v>233</v>
      </c>
      <c r="J19" s="63" t="s">
        <v>265</v>
      </c>
      <c r="K19" s="50"/>
      <c r="L19" s="50"/>
      <c r="M19" s="50"/>
    </row>
    <row r="20" spans="1:17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6"/>
      <c r="J20" s="48"/>
      <c r="K20" s="51"/>
      <c r="L20" s="51"/>
      <c r="M20" s="51"/>
    </row>
    <row r="21" spans="1:17" ht="16.5" customHeight="1" x14ac:dyDescent="0.5">
      <c r="A21" s="12"/>
      <c r="B21" s="167"/>
      <c r="C21" s="69" t="s">
        <v>202</v>
      </c>
      <c r="D21" s="90"/>
      <c r="E21" s="69" t="s">
        <v>127</v>
      </c>
      <c r="F21" s="65" t="s">
        <v>109</v>
      </c>
      <c r="G21" s="171"/>
      <c r="H21" s="65"/>
      <c r="I21" s="65" t="s">
        <v>217</v>
      </c>
      <c r="J21" s="65" t="s">
        <v>264</v>
      </c>
      <c r="K21" s="57"/>
      <c r="L21" s="52"/>
      <c r="M21" s="52"/>
    </row>
    <row r="22" spans="1:17" s="42" customFormat="1" ht="18.95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7" ht="18.95" customHeight="1" x14ac:dyDescent="0.5">
      <c r="A23" s="161" t="s">
        <v>227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7" ht="18.95" customHeight="1" x14ac:dyDescent="0.5">
      <c r="A24" s="23"/>
      <c r="B24" s="24" t="s">
        <v>23</v>
      </c>
      <c r="C24" s="24"/>
      <c r="D24" s="24" t="s">
        <v>35</v>
      </c>
      <c r="E24" s="24"/>
      <c r="F24" s="100">
        <v>30</v>
      </c>
      <c r="G24" s="24" t="s">
        <v>24</v>
      </c>
      <c r="H24" s="24"/>
      <c r="I24" s="25" t="s">
        <v>25</v>
      </c>
      <c r="J24" s="24" t="s">
        <v>35</v>
      </c>
      <c r="K24" s="103">
        <v>11</v>
      </c>
      <c r="L24" s="24" t="s">
        <v>24</v>
      </c>
      <c r="M24" s="45"/>
    </row>
    <row r="25" spans="1:17" ht="18.95" customHeight="1" x14ac:dyDescent="0.5">
      <c r="A25" s="23"/>
      <c r="B25" s="24"/>
      <c r="C25" s="24"/>
      <c r="D25" s="24" t="s">
        <v>36</v>
      </c>
      <c r="E25" s="24"/>
      <c r="F25" s="101">
        <v>3</v>
      </c>
      <c r="G25" s="24" t="s">
        <v>24</v>
      </c>
      <c r="H25" s="24"/>
      <c r="I25" s="24"/>
      <c r="J25" s="24" t="s">
        <v>36</v>
      </c>
      <c r="K25" s="103">
        <v>1</v>
      </c>
      <c r="L25" s="24" t="s">
        <v>24</v>
      </c>
      <c r="M25" s="45"/>
    </row>
    <row r="26" spans="1:17" ht="18.95" customHeight="1" thickBot="1" x14ac:dyDescent="0.55000000000000004">
      <c r="A26" s="23"/>
      <c r="B26" s="24"/>
      <c r="C26" s="24"/>
      <c r="D26" s="24" t="s">
        <v>20</v>
      </c>
      <c r="E26" s="24"/>
      <c r="F26" s="102">
        <v>33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Q26" s="43">
        <f>(F24/F26)*12</f>
        <v>10.909090909090908</v>
      </c>
    </row>
    <row r="27" spans="1:17" ht="18.95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Q27" s="43">
        <f>(F25/F26)*12</f>
        <v>1.0909090909090908</v>
      </c>
    </row>
    <row r="28" spans="1:17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Q28" s="109">
        <f>K26-F26</f>
        <v>-21</v>
      </c>
    </row>
    <row r="29" spans="1:17" s="42" customFormat="1" ht="18.95" customHeight="1" x14ac:dyDescent="0.5"/>
    <row r="30" spans="1:17" s="42" customFormat="1" ht="18.95" customHeight="1" x14ac:dyDescent="0.5"/>
    <row r="31" spans="1:17" s="42" customFormat="1" ht="18.95" customHeight="1" x14ac:dyDescent="0.5"/>
    <row r="32" spans="1:17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8"/>
  <sheetViews>
    <sheetView view="pageBreakPreview" zoomScaleNormal="100" zoomScaleSheetLayoutView="100" workbookViewId="0">
      <selection activeCell="F19" sqref="F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68</v>
      </c>
      <c r="E3" s="156"/>
      <c r="F3" s="5" t="s">
        <v>2</v>
      </c>
      <c r="G3" s="181" t="s">
        <v>76</v>
      </c>
      <c r="H3" s="184"/>
      <c r="I3" s="4"/>
      <c r="J3" s="4" t="s">
        <v>3</v>
      </c>
      <c r="K3" s="157" t="s">
        <v>85</v>
      </c>
      <c r="L3" s="182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98"/>
      <c r="D9" s="62"/>
      <c r="E9" s="54" t="s">
        <v>77</v>
      </c>
      <c r="F9" s="65"/>
      <c r="G9" s="169"/>
      <c r="H9" s="64"/>
      <c r="I9" s="65"/>
      <c r="J9" s="65"/>
      <c r="K9" s="98"/>
      <c r="L9" s="49"/>
      <c r="M9" s="54"/>
    </row>
    <row r="10" spans="1:13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52"/>
      <c r="L12" s="52"/>
      <c r="M12" s="52"/>
    </row>
    <row r="13" spans="1:13" ht="16.5" customHeight="1" x14ac:dyDescent="0.25">
      <c r="A13" s="19"/>
      <c r="B13" s="165"/>
      <c r="C13" s="70"/>
      <c r="D13" s="70"/>
      <c r="E13" s="92"/>
      <c r="F13" s="63"/>
      <c r="G13" s="170"/>
      <c r="H13" s="174" t="s">
        <v>70</v>
      </c>
      <c r="I13" s="175"/>
      <c r="J13" s="63"/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/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62"/>
      <c r="D15" s="62"/>
      <c r="E15" s="67"/>
      <c r="F15" s="65"/>
      <c r="G15" s="170"/>
      <c r="H15" s="95"/>
      <c r="I15" s="96"/>
      <c r="J15" s="93"/>
      <c r="K15" s="64"/>
      <c r="L15" s="49"/>
      <c r="M15" s="54"/>
    </row>
    <row r="16" spans="1:13" ht="16.5" customHeight="1" x14ac:dyDescent="0.25">
      <c r="A16" s="19"/>
      <c r="B16" s="165"/>
      <c r="C16" s="70"/>
      <c r="D16" s="70"/>
      <c r="E16" s="63"/>
      <c r="F16" s="59"/>
      <c r="G16" s="169"/>
      <c r="H16" s="70"/>
      <c r="I16" s="63"/>
      <c r="J16" s="63"/>
      <c r="K16" s="59"/>
      <c r="L16" s="50"/>
      <c r="M16" s="50"/>
    </row>
    <row r="17" spans="1:13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3" ht="16.5" customHeight="1" x14ac:dyDescent="0.25">
      <c r="A18" s="12"/>
      <c r="B18" s="165"/>
      <c r="C18" s="64"/>
      <c r="D18" s="64"/>
      <c r="E18" s="65"/>
      <c r="F18" s="98"/>
      <c r="G18" s="169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165"/>
      <c r="C19" s="70"/>
      <c r="D19" s="88"/>
      <c r="E19" s="70"/>
      <c r="F19" s="88"/>
      <c r="G19" s="169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167"/>
      <c r="C21" s="69"/>
      <c r="D21" s="90"/>
      <c r="E21" s="69"/>
      <c r="F21" s="90"/>
      <c r="G21" s="171"/>
      <c r="H21" s="62"/>
      <c r="I21" s="49"/>
      <c r="J21" s="49"/>
      <c r="K21" s="57"/>
      <c r="L21" s="52"/>
      <c r="M21" s="52"/>
    </row>
    <row r="22" spans="1:13" ht="21" customHeight="1" x14ac:dyDescent="0.25">
      <c r="A22" s="158" t="s">
        <v>39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21" customHeight="1" x14ac:dyDescent="0.25">
      <c r="A23" s="161" t="s">
        <v>87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6"/>
  <sheetViews>
    <sheetView view="pageBreakPreview" topLeftCell="A4" zoomScale="130" zoomScaleNormal="100" zoomScaleSheetLayoutView="130" workbookViewId="0">
      <selection activeCell="L12" sqref="L12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1" customFormat="1" ht="18.95" customHeight="1" x14ac:dyDescent="0.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28" customFormat="1" ht="18.95" customHeight="1" x14ac:dyDescent="0.5">
      <c r="A3" s="26"/>
      <c r="B3" s="3"/>
      <c r="C3" s="4" t="s">
        <v>1</v>
      </c>
      <c r="D3" s="183" t="s">
        <v>73</v>
      </c>
      <c r="E3" s="183"/>
      <c r="F3" s="5" t="s">
        <v>2</v>
      </c>
      <c r="G3" s="156" t="s">
        <v>69</v>
      </c>
      <c r="H3" s="156"/>
      <c r="I3" s="4"/>
      <c r="J3" s="4" t="s">
        <v>3</v>
      </c>
      <c r="K3" s="157" t="s">
        <v>84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7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164" t="s">
        <v>65</v>
      </c>
      <c r="C7" s="58"/>
      <c r="D7" s="59"/>
      <c r="E7" s="97"/>
      <c r="F7" s="63"/>
      <c r="G7" s="168" t="s">
        <v>66</v>
      </c>
      <c r="H7" s="70"/>
      <c r="I7" s="63"/>
      <c r="J7" s="58" t="s">
        <v>294</v>
      </c>
      <c r="K7" s="59"/>
      <c r="L7" s="47"/>
      <c r="M7" s="97"/>
    </row>
    <row r="8" spans="1:106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58"/>
      <c r="K8" s="99"/>
      <c r="L8" s="48"/>
      <c r="M8" s="53"/>
    </row>
    <row r="9" spans="1:106" ht="16.5" customHeight="1" x14ac:dyDescent="0.25">
      <c r="A9" s="12"/>
      <c r="B9" s="165"/>
      <c r="C9" s="98"/>
      <c r="D9" s="62"/>
      <c r="E9" s="54"/>
      <c r="F9" s="65"/>
      <c r="G9" s="169"/>
      <c r="H9" s="64"/>
      <c r="I9" s="65"/>
      <c r="J9" s="98"/>
      <c r="K9" s="62"/>
      <c r="L9" s="49"/>
      <c r="M9" s="54"/>
    </row>
    <row r="10" spans="1:106" ht="16.5" customHeight="1" x14ac:dyDescent="0.25">
      <c r="A10" s="19"/>
      <c r="B10" s="166"/>
      <c r="C10" s="70" t="s">
        <v>198</v>
      </c>
      <c r="D10" s="91" t="s">
        <v>121</v>
      </c>
      <c r="E10" s="63" t="s">
        <v>233</v>
      </c>
      <c r="F10" s="63" t="s">
        <v>265</v>
      </c>
      <c r="G10" s="169"/>
      <c r="H10" s="55" t="s">
        <v>235</v>
      </c>
      <c r="I10" s="55" t="s">
        <v>111</v>
      </c>
      <c r="J10" s="91" t="s">
        <v>121</v>
      </c>
      <c r="K10" s="50"/>
      <c r="L10" s="50"/>
      <c r="M10" s="50"/>
    </row>
    <row r="11" spans="1:106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 t="s">
        <v>112</v>
      </c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166"/>
      <c r="C12" s="65" t="s">
        <v>109</v>
      </c>
      <c r="D12" s="65"/>
      <c r="E12" s="65" t="s">
        <v>217</v>
      </c>
      <c r="F12" s="65" t="s">
        <v>264</v>
      </c>
      <c r="G12" s="169"/>
      <c r="H12" s="52" t="s">
        <v>253</v>
      </c>
      <c r="I12" s="48" t="s">
        <v>112</v>
      </c>
      <c r="J12" s="87"/>
      <c r="K12" s="52" t="s">
        <v>253</v>
      </c>
      <c r="L12" s="52"/>
      <c r="M12" s="52"/>
    </row>
    <row r="13" spans="1:106" ht="16.5" customHeight="1" x14ac:dyDescent="0.25">
      <c r="A13" s="19"/>
      <c r="B13" s="165"/>
      <c r="C13" s="70" t="s">
        <v>199</v>
      </c>
      <c r="D13" s="91" t="s">
        <v>121</v>
      </c>
      <c r="E13" s="92"/>
      <c r="F13" s="63"/>
      <c r="G13" s="170"/>
      <c r="H13" s="174" t="s">
        <v>70</v>
      </c>
      <c r="I13" s="175"/>
      <c r="J13" s="63"/>
      <c r="K13" s="63"/>
      <c r="L13" s="58"/>
      <c r="M13" s="59"/>
    </row>
    <row r="14" spans="1:106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251</v>
      </c>
      <c r="I14" s="173"/>
      <c r="J14" s="68"/>
      <c r="K14" s="64"/>
      <c r="L14" s="58"/>
      <c r="M14" s="99"/>
    </row>
    <row r="15" spans="1:106" ht="16.5" customHeight="1" thickBot="1" x14ac:dyDescent="0.3">
      <c r="A15" s="12"/>
      <c r="B15" s="165"/>
      <c r="C15" s="62" t="s">
        <v>175</v>
      </c>
      <c r="D15" s="62"/>
      <c r="E15" s="67"/>
      <c r="F15" s="105"/>
      <c r="G15" s="170"/>
      <c r="H15" s="95" t="s">
        <v>252</v>
      </c>
      <c r="I15" s="96" t="s">
        <v>264</v>
      </c>
      <c r="J15" s="93"/>
      <c r="K15" s="52" t="s">
        <v>271</v>
      </c>
      <c r="L15" s="98"/>
      <c r="M15" s="62"/>
    </row>
    <row r="16" spans="1:106" ht="16.5" customHeight="1" x14ac:dyDescent="0.25">
      <c r="A16" s="19"/>
      <c r="B16" s="165"/>
      <c r="C16" s="70"/>
      <c r="D16" s="70"/>
      <c r="E16" s="63" t="s">
        <v>200</v>
      </c>
      <c r="F16" s="91" t="s">
        <v>121</v>
      </c>
      <c r="G16" s="169"/>
      <c r="H16" s="70"/>
      <c r="I16" s="63"/>
      <c r="J16" s="63"/>
      <c r="K16" s="59"/>
      <c r="L16" s="50"/>
      <c r="M16" s="50"/>
    </row>
    <row r="17" spans="1:17" ht="16.5" customHeight="1" x14ac:dyDescent="0.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7" ht="16.5" customHeight="1" x14ac:dyDescent="0.5">
      <c r="A18" s="12"/>
      <c r="B18" s="165"/>
      <c r="C18" s="64"/>
      <c r="D18" s="64"/>
      <c r="E18" s="65" t="s">
        <v>130</v>
      </c>
      <c r="F18" s="98"/>
      <c r="G18" s="169"/>
      <c r="H18" s="64"/>
      <c r="I18" s="65"/>
      <c r="J18" s="65"/>
      <c r="K18" s="98" t="s">
        <v>152</v>
      </c>
      <c r="L18" s="52"/>
      <c r="M18" s="52"/>
    </row>
    <row r="19" spans="1:17" ht="16.5" customHeight="1" x14ac:dyDescent="0.25">
      <c r="A19" s="19"/>
      <c r="B19" s="165"/>
      <c r="C19" s="70" t="s">
        <v>201</v>
      </c>
      <c r="D19" s="88" t="s">
        <v>126</v>
      </c>
      <c r="E19" s="70"/>
      <c r="F19" s="70" t="s">
        <v>198</v>
      </c>
      <c r="G19" s="169"/>
      <c r="H19" s="91" t="s">
        <v>121</v>
      </c>
      <c r="I19" s="63" t="s">
        <v>233</v>
      </c>
      <c r="J19" s="63" t="s">
        <v>265</v>
      </c>
      <c r="K19" s="50"/>
      <c r="L19" s="50"/>
      <c r="M19" s="50"/>
    </row>
    <row r="20" spans="1:17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6"/>
      <c r="J20" s="48"/>
      <c r="K20" s="51"/>
      <c r="L20" s="51"/>
      <c r="M20" s="51"/>
    </row>
    <row r="21" spans="1:17" ht="16.5" customHeight="1" x14ac:dyDescent="0.5">
      <c r="A21" s="12"/>
      <c r="B21" s="167"/>
      <c r="C21" s="69" t="s">
        <v>202</v>
      </c>
      <c r="D21" s="90"/>
      <c r="E21" s="69" t="s">
        <v>127</v>
      </c>
      <c r="F21" s="65" t="s">
        <v>109</v>
      </c>
      <c r="G21" s="171"/>
      <c r="H21" s="65"/>
      <c r="I21" s="65" t="s">
        <v>217</v>
      </c>
      <c r="J21" s="65" t="s">
        <v>264</v>
      </c>
      <c r="K21" s="57"/>
      <c r="L21" s="52"/>
      <c r="M21" s="52"/>
    </row>
    <row r="22" spans="1:17" s="42" customFormat="1" ht="18.95" customHeight="1" x14ac:dyDescent="0.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7" ht="18.95" customHeight="1" x14ac:dyDescent="0.5">
      <c r="A23" s="161" t="s">
        <v>282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7" ht="18.95" customHeight="1" x14ac:dyDescent="0.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8</v>
      </c>
      <c r="L24" s="24" t="s">
        <v>24</v>
      </c>
      <c r="M24" s="45"/>
    </row>
    <row r="25" spans="1:17" ht="18.95" customHeight="1" x14ac:dyDescent="0.5">
      <c r="A25" s="23"/>
      <c r="B25" s="24"/>
      <c r="C25" s="24"/>
      <c r="D25" s="24" t="s">
        <v>36</v>
      </c>
      <c r="E25" s="24"/>
      <c r="F25" s="101">
        <v>3</v>
      </c>
      <c r="G25" s="24" t="s">
        <v>24</v>
      </c>
      <c r="H25" s="24"/>
      <c r="I25" s="24"/>
      <c r="J25" s="24" t="s">
        <v>36</v>
      </c>
      <c r="K25" s="103">
        <v>1</v>
      </c>
      <c r="L25" s="24" t="s">
        <v>24</v>
      </c>
      <c r="M25" s="45"/>
    </row>
    <row r="26" spans="1:17" ht="18.95" customHeight="1" thickBot="1" x14ac:dyDescent="0.55000000000000004">
      <c r="A26" s="23"/>
      <c r="B26" s="24"/>
      <c r="C26" s="24"/>
      <c r="D26" s="24" t="s">
        <v>20</v>
      </c>
      <c r="E26" s="24"/>
      <c r="F26" s="102">
        <v>29</v>
      </c>
      <c r="G26" s="24" t="s">
        <v>24</v>
      </c>
      <c r="H26" s="24"/>
      <c r="I26" s="24"/>
      <c r="J26" s="24" t="s">
        <v>20</v>
      </c>
      <c r="K26" s="104">
        <v>9</v>
      </c>
      <c r="L26" s="24" t="s">
        <v>24</v>
      </c>
      <c r="M26" s="45"/>
      <c r="Q26" s="43">
        <f>(F24/F26)*12</f>
        <v>10.758620689655173</v>
      </c>
    </row>
    <row r="27" spans="1:17" ht="18.95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Q27" s="43">
        <f>(F25/F26)*12</f>
        <v>1.2413793103448276</v>
      </c>
    </row>
    <row r="28" spans="1:17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Q28" s="109">
        <f>K26-F26</f>
        <v>-20</v>
      </c>
    </row>
    <row r="29" spans="1:17" s="42" customFormat="1" ht="18.95" customHeight="1" x14ac:dyDescent="0.5"/>
    <row r="30" spans="1:17" s="42" customFormat="1" ht="18.95" customHeight="1" x14ac:dyDescent="0.5"/>
    <row r="31" spans="1:17" s="42" customFormat="1" ht="18.95" customHeight="1" x14ac:dyDescent="0.5"/>
    <row r="32" spans="1:17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view="pageBreakPreview" topLeftCell="A2" zoomScale="120" zoomScaleNormal="100" zoomScaleSheetLayoutView="120" workbookViewId="0">
      <selection activeCell="M19" sqref="M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68</v>
      </c>
      <c r="E3" s="156"/>
      <c r="F3" s="5" t="s">
        <v>2</v>
      </c>
      <c r="G3" s="181" t="s">
        <v>76</v>
      </c>
      <c r="H3" s="184"/>
      <c r="I3" s="4"/>
      <c r="J3" s="4" t="s">
        <v>3</v>
      </c>
      <c r="K3" s="157" t="s">
        <v>85</v>
      </c>
      <c r="L3" s="182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273</v>
      </c>
      <c r="D7" s="59" t="s">
        <v>203</v>
      </c>
      <c r="E7" s="97" t="s">
        <v>121</v>
      </c>
      <c r="F7" s="63"/>
      <c r="G7" s="168" t="s">
        <v>66</v>
      </c>
      <c r="H7" s="70" t="s">
        <v>204</v>
      </c>
      <c r="I7" s="97" t="s">
        <v>126</v>
      </c>
      <c r="J7" s="63"/>
      <c r="K7" s="59"/>
      <c r="L7" s="47"/>
      <c r="M7" s="97"/>
    </row>
    <row r="8" spans="1:13" ht="16.5" customHeight="1" x14ac:dyDescent="0.25">
      <c r="A8" s="7" t="s">
        <v>15</v>
      </c>
      <c r="B8" s="165"/>
      <c r="C8" s="58" t="s">
        <v>133</v>
      </c>
      <c r="D8" s="60"/>
      <c r="E8" s="53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65" t="s">
        <v>134</v>
      </c>
      <c r="D9" s="62" t="s">
        <v>133</v>
      </c>
      <c r="E9" s="54"/>
      <c r="F9" s="65" t="s">
        <v>134</v>
      </c>
      <c r="G9" s="169"/>
      <c r="H9" s="98" t="s">
        <v>133</v>
      </c>
      <c r="I9" s="65" t="s">
        <v>134</v>
      </c>
      <c r="J9" s="64"/>
      <c r="K9" s="98"/>
      <c r="L9" s="49"/>
      <c r="M9" s="54"/>
    </row>
    <row r="10" spans="1:13" ht="16.5" customHeight="1" x14ac:dyDescent="0.25">
      <c r="A10" s="19"/>
      <c r="B10" s="166"/>
      <c r="C10" s="59"/>
      <c r="D10" s="59"/>
      <c r="E10" s="151" t="s">
        <v>283</v>
      </c>
      <c r="F10" s="59" t="s">
        <v>205</v>
      </c>
      <c r="G10" s="169"/>
      <c r="H10" s="97" t="s">
        <v>121</v>
      </c>
      <c r="I10" s="143"/>
      <c r="J10" s="145"/>
      <c r="K10" s="138"/>
      <c r="L10" s="50"/>
      <c r="M10" s="50"/>
    </row>
    <row r="11" spans="1:13" ht="16.5" customHeight="1" x14ac:dyDescent="0.25">
      <c r="A11" s="7" t="s">
        <v>16</v>
      </c>
      <c r="B11" s="166"/>
      <c r="C11" s="64"/>
      <c r="D11" s="64"/>
      <c r="E11" s="64" t="s">
        <v>202</v>
      </c>
      <c r="F11" s="64"/>
      <c r="G11" s="169"/>
      <c r="H11" s="48"/>
      <c r="I11" s="144"/>
      <c r="J11" s="51"/>
      <c r="K11" s="139"/>
      <c r="L11" s="51"/>
      <c r="M11" s="51"/>
    </row>
    <row r="12" spans="1:13" ht="16.5" customHeight="1" thickBot="1" x14ac:dyDescent="0.3">
      <c r="A12" s="12"/>
      <c r="B12" s="166"/>
      <c r="C12" s="65"/>
      <c r="D12" s="98"/>
      <c r="E12" s="65" t="s">
        <v>134</v>
      </c>
      <c r="F12" s="98" t="s">
        <v>202</v>
      </c>
      <c r="G12" s="169"/>
      <c r="H12" s="65"/>
      <c r="I12" s="144"/>
      <c r="J12" s="152" t="s">
        <v>134</v>
      </c>
      <c r="K12" s="57"/>
      <c r="L12" s="52"/>
      <c r="M12" s="52"/>
    </row>
    <row r="13" spans="1:13" ht="16.5" customHeight="1" x14ac:dyDescent="0.25">
      <c r="A13" s="19"/>
      <c r="B13" s="165"/>
      <c r="C13" s="70" t="s">
        <v>274</v>
      </c>
      <c r="D13" s="70" t="s">
        <v>206</v>
      </c>
      <c r="E13" s="97" t="s">
        <v>121</v>
      </c>
      <c r="F13" s="63"/>
      <c r="G13" s="170"/>
      <c r="H13" s="174" t="s">
        <v>70</v>
      </c>
      <c r="I13" s="175"/>
      <c r="J13" s="64" t="s">
        <v>286</v>
      </c>
      <c r="K13" s="146" t="s">
        <v>262</v>
      </c>
      <c r="L13" s="143" t="s">
        <v>275</v>
      </c>
      <c r="M13" s="145" t="s">
        <v>284</v>
      </c>
    </row>
    <row r="14" spans="1:13" ht="16.5" customHeight="1" x14ac:dyDescent="0.25">
      <c r="A14" s="7" t="s">
        <v>17</v>
      </c>
      <c r="B14" s="165"/>
      <c r="C14" s="60" t="s">
        <v>130</v>
      </c>
      <c r="D14" s="60"/>
      <c r="E14" s="53"/>
      <c r="F14" s="64"/>
      <c r="G14" s="170"/>
      <c r="H14" s="172" t="s">
        <v>251</v>
      </c>
      <c r="I14" s="173"/>
      <c r="J14" s="68"/>
      <c r="K14" s="147"/>
      <c r="L14" s="144"/>
      <c r="M14" s="51"/>
    </row>
    <row r="15" spans="1:13" ht="16.5" customHeight="1" thickBot="1" x14ac:dyDescent="0.3">
      <c r="A15" s="12"/>
      <c r="B15" s="165"/>
      <c r="C15" s="113" t="s">
        <v>136</v>
      </c>
      <c r="D15" s="62" t="s">
        <v>130</v>
      </c>
      <c r="E15" s="67"/>
      <c r="F15" s="113" t="s">
        <v>136</v>
      </c>
      <c r="G15" s="170"/>
      <c r="H15" s="95" t="s">
        <v>252</v>
      </c>
      <c r="I15" s="96" t="s">
        <v>269</v>
      </c>
      <c r="J15" s="93" t="s">
        <v>96</v>
      </c>
      <c r="K15" s="150" t="s">
        <v>263</v>
      </c>
      <c r="L15" s="144" t="s">
        <v>109</v>
      </c>
      <c r="M15" s="150" t="s">
        <v>285</v>
      </c>
    </row>
    <row r="16" spans="1:13" ht="16.5" customHeight="1" x14ac:dyDescent="0.25">
      <c r="A16" s="19"/>
      <c r="B16" s="165"/>
      <c r="C16" s="70" t="s">
        <v>207</v>
      </c>
      <c r="D16" s="97" t="s">
        <v>121</v>
      </c>
      <c r="E16" s="63" t="s">
        <v>233</v>
      </c>
      <c r="F16" s="59" t="s">
        <v>242</v>
      </c>
      <c r="G16" s="169"/>
      <c r="H16" s="55" t="s">
        <v>275</v>
      </c>
      <c r="I16" s="63" t="s">
        <v>233</v>
      </c>
      <c r="J16" s="59" t="s">
        <v>243</v>
      </c>
      <c r="K16" s="58" t="s">
        <v>294</v>
      </c>
      <c r="L16" s="59"/>
      <c r="M16" s="50"/>
    </row>
    <row r="17" spans="1:16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0"/>
      <c r="K17" s="58"/>
      <c r="L17" s="99"/>
      <c r="M17" s="51"/>
    </row>
    <row r="18" spans="1:16" ht="16.5" customHeight="1" x14ac:dyDescent="0.25">
      <c r="A18" s="12"/>
      <c r="B18" s="165"/>
      <c r="C18" s="93" t="s">
        <v>96</v>
      </c>
      <c r="D18" s="64"/>
      <c r="E18" s="65" t="s">
        <v>217</v>
      </c>
      <c r="F18" s="52" t="s">
        <v>243</v>
      </c>
      <c r="G18" s="169"/>
      <c r="H18" s="48" t="s">
        <v>109</v>
      </c>
      <c r="I18" s="65" t="s">
        <v>217</v>
      </c>
      <c r="J18" s="52" t="s">
        <v>242</v>
      </c>
      <c r="K18" s="98"/>
      <c r="L18" s="62"/>
      <c r="M18" s="52"/>
    </row>
    <row r="19" spans="1:16" ht="16.5" customHeight="1" x14ac:dyDescent="0.25">
      <c r="A19" s="19"/>
      <c r="B19" s="165"/>
      <c r="C19" s="55" t="s">
        <v>275</v>
      </c>
      <c r="D19" s="63" t="s">
        <v>233</v>
      </c>
      <c r="E19" s="59" t="s">
        <v>243</v>
      </c>
      <c r="F19" s="88" t="s">
        <v>267</v>
      </c>
      <c r="G19" s="169"/>
      <c r="H19" s="88" t="s">
        <v>185</v>
      </c>
      <c r="I19" s="97" t="s">
        <v>121</v>
      </c>
      <c r="J19" s="47"/>
      <c r="K19" s="50"/>
      <c r="L19" s="50"/>
      <c r="M19" s="50"/>
    </row>
    <row r="20" spans="1:16" ht="16.5" customHeight="1" x14ac:dyDescent="0.25">
      <c r="A20" s="7" t="s">
        <v>19</v>
      </c>
      <c r="B20" s="165"/>
      <c r="C20" s="94"/>
      <c r="D20" s="64"/>
      <c r="E20" s="60"/>
      <c r="F20" s="89" t="s">
        <v>171</v>
      </c>
      <c r="G20" s="169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167"/>
      <c r="C21" s="48" t="s">
        <v>109</v>
      </c>
      <c r="D21" s="65" t="s">
        <v>217</v>
      </c>
      <c r="E21" s="52" t="s">
        <v>242</v>
      </c>
      <c r="F21" s="64" t="s">
        <v>211</v>
      </c>
      <c r="G21" s="171"/>
      <c r="H21" s="64" t="s">
        <v>171</v>
      </c>
      <c r="I21" s="64"/>
      <c r="J21" s="49" t="s">
        <v>211</v>
      </c>
      <c r="K21" s="57"/>
      <c r="L21" s="52"/>
      <c r="M21" s="52"/>
    </row>
    <row r="22" spans="1:16" ht="21" customHeight="1" x14ac:dyDescent="0.2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6" ht="21" customHeight="1" x14ac:dyDescent="0.25">
      <c r="A23" s="161" t="s">
        <v>291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6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35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6" ht="21" customHeight="1" x14ac:dyDescent="0.25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6" ht="21" customHeight="1" thickBot="1" x14ac:dyDescent="0.3">
      <c r="A26" s="23"/>
      <c r="B26" s="24"/>
      <c r="C26" s="24"/>
      <c r="D26" s="24" t="s">
        <v>20</v>
      </c>
      <c r="E26" s="24"/>
      <c r="F26" s="102">
        <v>35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P26" s="11">
        <f>(F24/F26)*12</f>
        <v>12</v>
      </c>
    </row>
    <row r="27" spans="1:16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P27" s="11">
        <f>(F25/F26)*12</f>
        <v>0</v>
      </c>
    </row>
    <row r="28" spans="1:16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P28" s="106">
        <f>K26-F26</f>
        <v>-23</v>
      </c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view="pageBreakPreview" zoomScale="96" zoomScaleNormal="145" zoomScaleSheetLayoutView="96" workbookViewId="0">
      <selection activeCell="K7" sqref="K7:L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86</v>
      </c>
      <c r="E3" s="156"/>
      <c r="F3" s="5" t="s">
        <v>2</v>
      </c>
      <c r="G3" s="181" t="s">
        <v>38</v>
      </c>
      <c r="H3" s="181"/>
      <c r="I3" s="181"/>
      <c r="J3" s="4" t="s">
        <v>3</v>
      </c>
      <c r="K3" s="157" t="s">
        <v>93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7">
        <v>9</v>
      </c>
      <c r="L6" s="19">
        <v>10</v>
      </c>
      <c r="M6" s="21">
        <v>11</v>
      </c>
    </row>
    <row r="7" spans="1:13" ht="16.5" customHeight="1" x14ac:dyDescent="0.25">
      <c r="A7" s="22"/>
      <c r="B7" s="164" t="s">
        <v>65</v>
      </c>
      <c r="C7" s="58" t="s">
        <v>208</v>
      </c>
      <c r="D7" s="59" t="s">
        <v>126</v>
      </c>
      <c r="E7" s="97"/>
      <c r="F7" s="63"/>
      <c r="G7" s="168" t="s">
        <v>66</v>
      </c>
      <c r="H7" s="70"/>
      <c r="I7" s="63"/>
      <c r="J7" s="63"/>
      <c r="K7" s="58" t="s">
        <v>294</v>
      </c>
      <c r="L7" s="59"/>
      <c r="M7" s="9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58"/>
      <c r="L8" s="99"/>
      <c r="M8" s="53"/>
    </row>
    <row r="9" spans="1:13" ht="16.5" customHeight="1" x14ac:dyDescent="0.25">
      <c r="A9" s="12"/>
      <c r="B9" s="165"/>
      <c r="C9" s="148" t="s">
        <v>109</v>
      </c>
      <c r="D9" s="62" t="s">
        <v>139</v>
      </c>
      <c r="E9" s="54"/>
      <c r="F9" s="65"/>
      <c r="G9" s="169"/>
      <c r="H9" s="64"/>
      <c r="I9" s="65"/>
      <c r="J9" s="65"/>
      <c r="K9" s="98"/>
      <c r="L9" s="62"/>
      <c r="M9" s="54"/>
    </row>
    <row r="10" spans="1:13" ht="16.5" customHeight="1" x14ac:dyDescent="0.25">
      <c r="A10" s="19"/>
      <c r="B10" s="166"/>
      <c r="C10" s="70"/>
      <c r="D10" s="91"/>
      <c r="E10" s="63"/>
      <c r="F10" s="63"/>
      <c r="G10" s="169"/>
      <c r="H10" s="91"/>
      <c r="I10" s="55"/>
      <c r="J10" s="50"/>
      <c r="K10" s="63"/>
      <c r="L10" s="50"/>
      <c r="M10" s="50"/>
    </row>
    <row r="11" spans="1:13" ht="16.5" customHeight="1" x14ac:dyDescent="0.25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/>
      <c r="D12" s="65"/>
      <c r="E12" s="65"/>
      <c r="F12" s="65"/>
      <c r="G12" s="169"/>
      <c r="H12" s="49"/>
      <c r="I12" s="48"/>
      <c r="J12" s="87"/>
      <c r="K12" s="65"/>
      <c r="L12" s="52"/>
      <c r="M12" s="52"/>
    </row>
    <row r="13" spans="1:13" ht="16.5" customHeight="1" x14ac:dyDescent="0.25">
      <c r="A13" s="19"/>
      <c r="B13" s="165"/>
      <c r="C13" s="70" t="s">
        <v>196</v>
      </c>
      <c r="D13" s="59" t="s">
        <v>126</v>
      </c>
      <c r="E13" s="92" t="s">
        <v>154</v>
      </c>
      <c r="F13" s="59" t="s">
        <v>121</v>
      </c>
      <c r="G13" s="170"/>
      <c r="H13" s="174" t="s">
        <v>70</v>
      </c>
      <c r="I13" s="175"/>
      <c r="J13" s="63"/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251</v>
      </c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62" t="s">
        <v>96</v>
      </c>
      <c r="D15" s="62" t="s">
        <v>222</v>
      </c>
      <c r="E15" s="67" t="s">
        <v>155</v>
      </c>
      <c r="F15" s="105"/>
      <c r="G15" s="170"/>
      <c r="H15" s="95" t="s">
        <v>252</v>
      </c>
      <c r="I15" s="96" t="s">
        <v>241</v>
      </c>
      <c r="J15" s="93"/>
      <c r="K15" s="52"/>
      <c r="L15" s="49"/>
      <c r="M15" s="54" t="s">
        <v>177</v>
      </c>
    </row>
    <row r="16" spans="1:13" ht="16.5" customHeight="1" x14ac:dyDescent="0.25">
      <c r="A16" s="19"/>
      <c r="B16" s="165"/>
      <c r="C16" s="70" t="s">
        <v>210</v>
      </c>
      <c r="D16" s="59" t="s">
        <v>126</v>
      </c>
      <c r="E16" s="63"/>
      <c r="F16" s="59"/>
      <c r="G16" s="169"/>
      <c r="H16" s="70" t="s">
        <v>191</v>
      </c>
      <c r="I16" s="59" t="s">
        <v>126</v>
      </c>
      <c r="J16" s="63"/>
      <c r="K16" s="59"/>
      <c r="L16" s="50"/>
      <c r="M16" s="50"/>
    </row>
    <row r="17" spans="1:16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6" ht="16.5" customHeight="1" x14ac:dyDescent="0.25">
      <c r="A18" s="12"/>
      <c r="B18" s="165"/>
      <c r="C18" s="64" t="s">
        <v>100</v>
      </c>
      <c r="D18" s="64" t="s">
        <v>211</v>
      </c>
      <c r="E18" s="65"/>
      <c r="F18" s="98"/>
      <c r="G18" s="169"/>
      <c r="H18" s="64" t="s">
        <v>171</v>
      </c>
      <c r="I18" s="65" t="s">
        <v>271</v>
      </c>
      <c r="J18" s="65"/>
      <c r="K18" s="98"/>
      <c r="L18" s="52"/>
      <c r="M18" s="52"/>
    </row>
    <row r="19" spans="1:16" ht="16.5" customHeight="1" x14ac:dyDescent="0.25">
      <c r="A19" s="19"/>
      <c r="B19" s="165"/>
      <c r="C19" s="70" t="s">
        <v>212</v>
      </c>
      <c r="D19" s="59" t="s">
        <v>126</v>
      </c>
      <c r="E19" s="70"/>
      <c r="F19" s="88"/>
      <c r="G19" s="169"/>
      <c r="H19" s="70" t="s">
        <v>213</v>
      </c>
      <c r="I19" s="59" t="s">
        <v>126</v>
      </c>
      <c r="J19" s="47" t="s">
        <v>210</v>
      </c>
      <c r="K19" s="59" t="s">
        <v>126</v>
      </c>
      <c r="L19" s="50"/>
      <c r="M19" s="50"/>
    </row>
    <row r="20" spans="1:16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167"/>
      <c r="C21" s="69" t="s">
        <v>171</v>
      </c>
      <c r="D21" s="90" t="s">
        <v>152</v>
      </c>
      <c r="E21" s="69"/>
      <c r="F21" s="52"/>
      <c r="G21" s="171"/>
      <c r="H21" s="64" t="s">
        <v>173</v>
      </c>
      <c r="I21" s="64" t="s">
        <v>115</v>
      </c>
      <c r="J21" s="64" t="s">
        <v>173</v>
      </c>
      <c r="K21" s="54" t="s">
        <v>177</v>
      </c>
      <c r="L21" s="52"/>
      <c r="M21" s="52"/>
    </row>
    <row r="22" spans="1:16" ht="18.95" customHeight="1" x14ac:dyDescent="0.2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6" ht="18.95" customHeight="1" x14ac:dyDescent="0.25">
      <c r="A23" s="161" t="s">
        <v>276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6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18</v>
      </c>
      <c r="G24" s="24" t="s">
        <v>24</v>
      </c>
      <c r="H24" s="24"/>
      <c r="I24" s="25" t="s">
        <v>25</v>
      </c>
      <c r="J24" s="24" t="s">
        <v>35</v>
      </c>
      <c r="K24" s="103">
        <v>1</v>
      </c>
      <c r="L24" s="24" t="s">
        <v>24</v>
      </c>
      <c r="M24" s="45"/>
      <c r="P24" s="11">
        <f>(F24/F26)*12</f>
        <v>9.8181818181818183</v>
      </c>
    </row>
    <row r="25" spans="1:16" ht="18.95" customHeight="1" x14ac:dyDescent="0.25">
      <c r="A25" s="23"/>
      <c r="B25" s="24"/>
      <c r="C25" s="24"/>
      <c r="D25" s="24" t="s">
        <v>36</v>
      </c>
      <c r="E25" s="24"/>
      <c r="F25" s="101">
        <v>4</v>
      </c>
      <c r="G25" s="24" t="s">
        <v>24</v>
      </c>
      <c r="H25" s="24"/>
      <c r="I25" s="24"/>
      <c r="J25" s="24" t="s">
        <v>36</v>
      </c>
      <c r="K25" s="103">
        <v>1</v>
      </c>
      <c r="L25" s="24" t="s">
        <v>24</v>
      </c>
      <c r="M25" s="45"/>
      <c r="P25" s="11">
        <f>(F25/F26)*12</f>
        <v>2.1818181818181817</v>
      </c>
    </row>
    <row r="26" spans="1:16" ht="18.95" customHeight="1" thickBot="1" x14ac:dyDescent="0.3">
      <c r="A26" s="23"/>
      <c r="B26" s="24"/>
      <c r="C26" s="24"/>
      <c r="D26" s="24" t="s">
        <v>20</v>
      </c>
      <c r="E26" s="24"/>
      <c r="F26" s="102">
        <v>22</v>
      </c>
      <c r="G26" s="24" t="s">
        <v>24</v>
      </c>
      <c r="H26" s="24"/>
      <c r="I26" s="24"/>
      <c r="J26" s="24" t="s">
        <v>20</v>
      </c>
      <c r="K26" s="104">
        <v>2</v>
      </c>
      <c r="L26" s="24" t="s">
        <v>24</v>
      </c>
      <c r="M26" s="45"/>
      <c r="P26" s="106">
        <f>K26-F26</f>
        <v>-20</v>
      </c>
    </row>
    <row r="27" spans="1:16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6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view="pageBreakPreview" zoomScale="96" zoomScaleNormal="145" zoomScaleSheetLayoutView="96" workbookViewId="0">
      <selection activeCell="F8" sqref="F8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86</v>
      </c>
      <c r="E3" s="156"/>
      <c r="F3" s="5" t="s">
        <v>2</v>
      </c>
      <c r="G3" s="181" t="s">
        <v>38</v>
      </c>
      <c r="H3" s="181"/>
      <c r="I3" s="181"/>
      <c r="J3" s="4" t="s">
        <v>3</v>
      </c>
      <c r="K3" s="157" t="s">
        <v>93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7">
        <v>9</v>
      </c>
      <c r="L6" s="19">
        <v>10</v>
      </c>
      <c r="M6" s="21">
        <v>11</v>
      </c>
    </row>
    <row r="7" spans="1:13" ht="16.5" customHeight="1" x14ac:dyDescent="0.25">
      <c r="A7" s="22"/>
      <c r="B7" s="164" t="s">
        <v>65</v>
      </c>
      <c r="C7" s="58" t="s">
        <v>208</v>
      </c>
      <c r="D7" s="59" t="s">
        <v>126</v>
      </c>
      <c r="E7" s="97"/>
      <c r="F7" s="63"/>
      <c r="G7" s="168" t="s">
        <v>66</v>
      </c>
      <c r="H7" s="70"/>
      <c r="I7" s="63"/>
      <c r="J7" s="63"/>
      <c r="K7" s="58" t="s">
        <v>294</v>
      </c>
      <c r="L7" s="59"/>
      <c r="M7" s="9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58"/>
      <c r="L8" s="99"/>
      <c r="M8" s="53"/>
    </row>
    <row r="9" spans="1:13" ht="16.5" customHeight="1" x14ac:dyDescent="0.25">
      <c r="A9" s="12"/>
      <c r="B9" s="165"/>
      <c r="C9" s="148" t="s">
        <v>109</v>
      </c>
      <c r="D9" s="62" t="s">
        <v>139</v>
      </c>
      <c r="E9" s="54"/>
      <c r="F9" s="65"/>
      <c r="G9" s="169"/>
      <c r="H9" s="64"/>
      <c r="I9" s="65"/>
      <c r="J9" s="65"/>
      <c r="K9" s="98"/>
      <c r="L9" s="62"/>
      <c r="M9" s="54"/>
    </row>
    <row r="10" spans="1:13" ht="16.5" customHeight="1" x14ac:dyDescent="0.25">
      <c r="A10" s="19"/>
      <c r="B10" s="166"/>
      <c r="C10" s="70" t="s">
        <v>209</v>
      </c>
      <c r="D10" s="91" t="s">
        <v>121</v>
      </c>
      <c r="E10" s="92"/>
      <c r="F10" s="63"/>
      <c r="G10" s="170"/>
      <c r="H10" s="63"/>
      <c r="I10" s="63"/>
      <c r="J10" s="47"/>
      <c r="K10" s="97"/>
      <c r="L10" s="50"/>
      <c r="M10" s="50"/>
    </row>
    <row r="11" spans="1:13" ht="16.5" customHeight="1" x14ac:dyDescent="0.25">
      <c r="A11" s="7" t="s">
        <v>16</v>
      </c>
      <c r="B11" s="166"/>
      <c r="C11" s="60"/>
      <c r="D11" s="60"/>
      <c r="E11" s="53"/>
      <c r="F11" s="64"/>
      <c r="G11" s="170"/>
      <c r="H11" s="142"/>
      <c r="I11" s="64"/>
      <c r="J11" s="48"/>
      <c r="K11" s="53"/>
      <c r="L11" s="51"/>
      <c r="M11" s="51"/>
    </row>
    <row r="12" spans="1:13" ht="16.5" customHeight="1" thickBot="1" x14ac:dyDescent="0.3">
      <c r="A12" s="12"/>
      <c r="B12" s="166"/>
      <c r="C12" s="148" t="s">
        <v>109</v>
      </c>
      <c r="D12" s="62"/>
      <c r="E12" s="67"/>
      <c r="F12" s="105"/>
      <c r="G12" s="170"/>
      <c r="H12" s="64"/>
      <c r="I12" s="51"/>
      <c r="J12" s="49"/>
      <c r="K12" s="54" t="s">
        <v>241</v>
      </c>
      <c r="L12" s="52"/>
      <c r="M12" s="52"/>
    </row>
    <row r="13" spans="1:13" ht="16.5" customHeight="1" x14ac:dyDescent="0.25">
      <c r="A13" s="19"/>
      <c r="B13" s="165"/>
      <c r="C13" s="70" t="s">
        <v>196</v>
      </c>
      <c r="D13" s="59" t="s">
        <v>126</v>
      </c>
      <c r="E13" s="92" t="s">
        <v>154</v>
      </c>
      <c r="F13" s="59" t="s">
        <v>121</v>
      </c>
      <c r="G13" s="170"/>
      <c r="H13" s="174" t="s">
        <v>70</v>
      </c>
      <c r="I13" s="175"/>
      <c r="J13" s="128"/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251</v>
      </c>
      <c r="I14" s="173"/>
      <c r="J14" s="129"/>
      <c r="K14" s="64"/>
      <c r="L14" s="48"/>
      <c r="M14" s="53"/>
    </row>
    <row r="15" spans="1:13" ht="16.5" customHeight="1" thickBot="1" x14ac:dyDescent="0.3">
      <c r="A15" s="12"/>
      <c r="B15" s="165"/>
      <c r="C15" s="62" t="s">
        <v>96</v>
      </c>
      <c r="D15" s="62" t="s">
        <v>222</v>
      </c>
      <c r="E15" s="67" t="s">
        <v>155</v>
      </c>
      <c r="F15" s="105"/>
      <c r="G15" s="170"/>
      <c r="H15" s="95" t="s">
        <v>252</v>
      </c>
      <c r="I15" s="96" t="s">
        <v>241</v>
      </c>
      <c r="J15" s="93"/>
      <c r="K15" s="52"/>
      <c r="L15" s="49"/>
      <c r="M15" s="54" t="s">
        <v>177</v>
      </c>
    </row>
    <row r="16" spans="1:13" ht="16.5" customHeight="1" x14ac:dyDescent="0.25">
      <c r="A16" s="19"/>
      <c r="B16" s="165"/>
      <c r="C16" s="70" t="s">
        <v>210</v>
      </c>
      <c r="D16" s="59" t="s">
        <v>126</v>
      </c>
      <c r="E16" s="63"/>
      <c r="F16" s="59"/>
      <c r="G16" s="169"/>
      <c r="H16" s="114" t="s">
        <v>191</v>
      </c>
      <c r="I16" s="60" t="s">
        <v>126</v>
      </c>
      <c r="J16" s="63"/>
      <c r="K16" s="59"/>
      <c r="L16" s="50"/>
      <c r="M16" s="50"/>
    </row>
    <row r="17" spans="1:16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6" ht="16.5" customHeight="1" x14ac:dyDescent="0.25">
      <c r="A18" s="12"/>
      <c r="B18" s="165"/>
      <c r="C18" s="64" t="s">
        <v>100</v>
      </c>
      <c r="D18" s="64" t="s">
        <v>211</v>
      </c>
      <c r="E18" s="65"/>
      <c r="F18" s="98"/>
      <c r="G18" s="169"/>
      <c r="H18" s="64" t="s">
        <v>171</v>
      </c>
      <c r="I18" s="65" t="s">
        <v>271</v>
      </c>
      <c r="J18" s="65"/>
      <c r="K18" s="98"/>
      <c r="L18" s="52"/>
      <c r="M18" s="52"/>
    </row>
    <row r="19" spans="1:16" ht="16.5" customHeight="1" x14ac:dyDescent="0.25">
      <c r="A19" s="19"/>
      <c r="B19" s="165"/>
      <c r="C19" s="70" t="s">
        <v>212</v>
      </c>
      <c r="D19" s="59" t="s">
        <v>126</v>
      </c>
      <c r="E19" s="70"/>
      <c r="F19" s="88"/>
      <c r="G19" s="169"/>
      <c r="H19" s="70" t="s">
        <v>213</v>
      </c>
      <c r="I19" s="59" t="s">
        <v>126</v>
      </c>
      <c r="J19" s="47" t="s">
        <v>210</v>
      </c>
      <c r="K19" s="59" t="s">
        <v>126</v>
      </c>
      <c r="L19" s="50"/>
      <c r="M19" s="50"/>
    </row>
    <row r="20" spans="1:16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167"/>
      <c r="C21" s="69" t="s">
        <v>171</v>
      </c>
      <c r="D21" s="90" t="s">
        <v>152</v>
      </c>
      <c r="E21" s="69"/>
      <c r="F21" s="52"/>
      <c r="G21" s="171"/>
      <c r="H21" s="64" t="s">
        <v>173</v>
      </c>
      <c r="I21" s="64" t="s">
        <v>115</v>
      </c>
      <c r="J21" s="64" t="s">
        <v>173</v>
      </c>
      <c r="K21" s="54" t="s">
        <v>177</v>
      </c>
      <c r="L21" s="52"/>
      <c r="M21" s="52"/>
    </row>
    <row r="22" spans="1:16" ht="18.95" customHeight="1" x14ac:dyDescent="0.25">
      <c r="A22" s="158" t="s">
        <v>92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6" ht="18.95" customHeight="1" x14ac:dyDescent="0.25">
      <c r="A23" s="161" t="s">
        <v>288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6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9</v>
      </c>
      <c r="L24" s="24" t="s">
        <v>24</v>
      </c>
      <c r="M24" s="45"/>
      <c r="P24" s="11">
        <f>(F24/F26)*12</f>
        <v>10.4</v>
      </c>
    </row>
    <row r="25" spans="1:16" ht="18.95" customHeight="1" x14ac:dyDescent="0.25">
      <c r="A25" s="23"/>
      <c r="B25" s="24"/>
      <c r="C25" s="24"/>
      <c r="D25" s="24" t="s">
        <v>36</v>
      </c>
      <c r="E25" s="24"/>
      <c r="F25" s="101">
        <v>4</v>
      </c>
      <c r="G25" s="24" t="s">
        <v>24</v>
      </c>
      <c r="H25" s="24"/>
      <c r="I25" s="24"/>
      <c r="J25" s="24" t="s">
        <v>36</v>
      </c>
      <c r="K25" s="103">
        <v>1</v>
      </c>
      <c r="L25" s="24" t="s">
        <v>24</v>
      </c>
      <c r="M25" s="45"/>
      <c r="P25" s="11">
        <f>(F25/F26)*12</f>
        <v>1.6</v>
      </c>
    </row>
    <row r="26" spans="1:16" ht="18.95" customHeight="1" thickBot="1" x14ac:dyDescent="0.3">
      <c r="A26" s="23"/>
      <c r="B26" s="24"/>
      <c r="C26" s="24"/>
      <c r="D26" s="24" t="s">
        <v>20</v>
      </c>
      <c r="E26" s="24"/>
      <c r="F26" s="102">
        <v>30</v>
      </c>
      <c r="G26" s="24" t="s">
        <v>24</v>
      </c>
      <c r="H26" s="24"/>
      <c r="I26" s="24"/>
      <c r="J26" s="24" t="s">
        <v>20</v>
      </c>
      <c r="K26" s="104">
        <v>10</v>
      </c>
      <c r="L26" s="24" t="s">
        <v>24</v>
      </c>
      <c r="M26" s="45"/>
      <c r="P26" s="106">
        <f>K26-F26</f>
        <v>-20</v>
      </c>
    </row>
    <row r="27" spans="1:16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6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L3"/>
    <mergeCell ref="B7:B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topLeftCell="A10" zoomScale="150" zoomScaleNormal="115" zoomScaleSheetLayoutView="150" workbookViewId="0">
      <selection activeCell="H27" sqref="H27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22</v>
      </c>
      <c r="E3" s="156"/>
      <c r="F3" s="5" t="s">
        <v>2</v>
      </c>
      <c r="G3" s="156" t="s">
        <v>55</v>
      </c>
      <c r="H3" s="156"/>
      <c r="I3" s="4"/>
      <c r="J3" s="4" t="s">
        <v>3</v>
      </c>
      <c r="K3" s="157" t="s">
        <v>74</v>
      </c>
      <c r="L3" s="157"/>
      <c r="M3" s="179"/>
    </row>
    <row r="4" spans="1:13" ht="16.5" customHeight="1" x14ac:dyDescent="0.25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56</v>
      </c>
      <c r="M4" s="79" t="s">
        <v>57</v>
      </c>
    </row>
    <row r="5" spans="1:13" ht="16.5" customHeight="1" x14ac:dyDescent="0.25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</row>
    <row r="6" spans="1:13" ht="16.5" customHeight="1" x14ac:dyDescent="0.25">
      <c r="A6" s="84" t="s">
        <v>27</v>
      </c>
      <c r="B6" s="85"/>
      <c r="C6" s="84">
        <v>1</v>
      </c>
      <c r="D6" s="84">
        <v>2</v>
      </c>
      <c r="E6" s="86">
        <v>3</v>
      </c>
      <c r="F6" s="86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</row>
    <row r="7" spans="1:13" ht="16.5" customHeight="1" x14ac:dyDescent="0.25">
      <c r="A7" s="22"/>
      <c r="B7" s="164" t="s">
        <v>65</v>
      </c>
      <c r="C7" s="58" t="s">
        <v>294</v>
      </c>
      <c r="D7" s="59"/>
      <c r="E7" s="97" t="s">
        <v>193</v>
      </c>
      <c r="F7" s="63" t="s">
        <v>121</v>
      </c>
      <c r="G7" s="176" t="s">
        <v>66</v>
      </c>
      <c r="H7" s="70"/>
      <c r="I7" s="63"/>
      <c r="J7" s="63"/>
      <c r="K7" s="59"/>
      <c r="L7" s="47"/>
      <c r="M7" s="4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77"/>
      <c r="H8" s="64"/>
      <c r="I8" s="64"/>
      <c r="J8" s="64"/>
      <c r="K8" s="60"/>
      <c r="L8" s="48"/>
      <c r="M8" s="48"/>
    </row>
    <row r="9" spans="1:13" ht="16.5" customHeight="1" x14ac:dyDescent="0.25">
      <c r="A9" s="12"/>
      <c r="B9" s="165"/>
      <c r="C9" s="98"/>
      <c r="D9" s="62"/>
      <c r="E9" s="54" t="s">
        <v>215</v>
      </c>
      <c r="F9" s="65"/>
      <c r="G9" s="177"/>
      <c r="H9" s="64"/>
      <c r="I9" s="65"/>
      <c r="J9" s="65"/>
      <c r="K9" s="54" t="s">
        <v>169</v>
      </c>
      <c r="L9" s="49"/>
      <c r="M9" s="105"/>
    </row>
    <row r="10" spans="1:13" ht="16.5" customHeight="1" x14ac:dyDescent="0.25">
      <c r="A10" s="19"/>
      <c r="B10" s="165"/>
      <c r="C10" s="70"/>
      <c r="D10" s="91"/>
      <c r="E10" s="63"/>
      <c r="F10" s="63"/>
      <c r="G10" s="177"/>
      <c r="H10" s="70" t="s">
        <v>235</v>
      </c>
      <c r="I10" s="70" t="s">
        <v>111</v>
      </c>
      <c r="J10" s="63" t="s">
        <v>121</v>
      </c>
      <c r="K10" s="50"/>
      <c r="L10" s="50"/>
      <c r="M10" s="50"/>
    </row>
    <row r="11" spans="1:13" ht="16.5" customHeight="1" x14ac:dyDescent="0.25">
      <c r="A11" s="7" t="s">
        <v>16</v>
      </c>
      <c r="B11" s="165"/>
      <c r="C11" s="64"/>
      <c r="D11" s="64"/>
      <c r="E11" s="66"/>
      <c r="F11" s="64"/>
      <c r="G11" s="177"/>
      <c r="H11" s="48" t="s">
        <v>112</v>
      </c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5"/>
      <c r="C12" s="65"/>
      <c r="D12" s="65"/>
      <c r="E12" s="65"/>
      <c r="F12" s="65"/>
      <c r="G12" s="177"/>
      <c r="H12" s="51" t="s">
        <v>166</v>
      </c>
      <c r="I12" s="48" t="s">
        <v>112</v>
      </c>
      <c r="J12" s="87"/>
      <c r="K12" s="52" t="s">
        <v>166</v>
      </c>
      <c r="L12" s="52"/>
      <c r="M12" s="52"/>
    </row>
    <row r="13" spans="1:13" ht="16.5" customHeight="1" x14ac:dyDescent="0.25">
      <c r="A13" s="19"/>
      <c r="B13" s="165"/>
      <c r="C13" s="70"/>
      <c r="D13" s="70"/>
      <c r="E13" s="70" t="s">
        <v>235</v>
      </c>
      <c r="F13" s="70" t="s">
        <v>111</v>
      </c>
      <c r="G13" s="177"/>
      <c r="H13" s="174" t="s">
        <v>70</v>
      </c>
      <c r="I13" s="175"/>
      <c r="J13" s="63" t="s">
        <v>121</v>
      </c>
      <c r="K13" s="63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48" t="s">
        <v>112</v>
      </c>
      <c r="F14" s="64"/>
      <c r="G14" s="177"/>
      <c r="H14" s="172" t="s">
        <v>230</v>
      </c>
      <c r="I14" s="173"/>
      <c r="J14" s="68"/>
      <c r="K14" s="64"/>
      <c r="L14" s="48"/>
      <c r="M14" s="53"/>
    </row>
    <row r="15" spans="1:13" ht="16.5" customHeight="1" thickBot="1" x14ac:dyDescent="0.3">
      <c r="A15" s="12"/>
      <c r="B15" s="165"/>
      <c r="C15" s="62"/>
      <c r="D15" s="62"/>
      <c r="E15" s="51" t="s">
        <v>222</v>
      </c>
      <c r="F15" s="49" t="s">
        <v>112</v>
      </c>
      <c r="G15" s="177"/>
      <c r="H15" s="119" t="s">
        <v>109</v>
      </c>
      <c r="I15" s="96" t="s">
        <v>110</v>
      </c>
      <c r="J15" s="49"/>
      <c r="K15" s="52" t="s">
        <v>222</v>
      </c>
      <c r="L15" s="49"/>
      <c r="M15" s="54"/>
    </row>
    <row r="16" spans="1:13" ht="16.5" customHeight="1" x14ac:dyDescent="0.25">
      <c r="A16" s="19"/>
      <c r="B16" s="165"/>
      <c r="C16" s="70" t="s">
        <v>113</v>
      </c>
      <c r="D16" s="63" t="s">
        <v>121</v>
      </c>
      <c r="E16" s="63"/>
      <c r="F16" s="59"/>
      <c r="G16" s="177"/>
      <c r="H16" s="70"/>
      <c r="I16" s="63"/>
      <c r="J16" s="63"/>
      <c r="K16" s="59"/>
      <c r="L16" s="50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77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165"/>
      <c r="C18" s="64" t="s">
        <v>114</v>
      </c>
      <c r="D18" s="64"/>
      <c r="E18" s="65"/>
      <c r="F18" s="98"/>
      <c r="G18" s="177"/>
      <c r="H18" s="64"/>
      <c r="I18" s="65" t="s">
        <v>115</v>
      </c>
      <c r="J18" s="65"/>
      <c r="K18" s="98"/>
      <c r="L18" s="98"/>
      <c r="M18" s="52"/>
    </row>
    <row r="19" spans="1:15" ht="16.5" customHeight="1" x14ac:dyDescent="0.25">
      <c r="A19" s="19"/>
      <c r="B19" s="166"/>
      <c r="C19" s="70" t="s">
        <v>236</v>
      </c>
      <c r="D19" s="91" t="s">
        <v>116</v>
      </c>
      <c r="E19" s="63" t="s">
        <v>121</v>
      </c>
      <c r="F19" s="88"/>
      <c r="G19" s="177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6"/>
      <c r="C20" s="153" t="s">
        <v>109</v>
      </c>
      <c r="D20" s="120"/>
      <c r="E20" s="94"/>
      <c r="F20" s="89"/>
      <c r="G20" s="177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80"/>
      <c r="C21" s="112" t="s">
        <v>110</v>
      </c>
      <c r="D21" s="153" t="s">
        <v>109</v>
      </c>
      <c r="E21" s="69" t="s">
        <v>110</v>
      </c>
      <c r="F21" s="52"/>
      <c r="G21" s="178"/>
      <c r="H21" s="64"/>
      <c r="I21" s="64"/>
      <c r="J21" s="49"/>
      <c r="K21" s="57"/>
      <c r="L21" s="52"/>
      <c r="M21" s="52"/>
    </row>
    <row r="22" spans="1:15" ht="21" customHeight="1" x14ac:dyDescent="0.25">
      <c r="A22" s="158" t="s">
        <v>51</v>
      </c>
      <c r="B22" s="159"/>
      <c r="C22" s="162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21" customHeight="1" x14ac:dyDescent="0.25">
      <c r="A23" s="161" t="s">
        <v>216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14</v>
      </c>
      <c r="G24" s="24" t="s">
        <v>24</v>
      </c>
      <c r="H24" s="24"/>
      <c r="I24" s="25" t="s">
        <v>25</v>
      </c>
      <c r="J24" s="24" t="s">
        <v>35</v>
      </c>
      <c r="K24" s="103">
        <v>7</v>
      </c>
      <c r="L24" s="24" t="s">
        <v>24</v>
      </c>
      <c r="M24" s="45"/>
    </row>
    <row r="25" spans="1:15" ht="21" customHeight="1" x14ac:dyDescent="0.25">
      <c r="A25" s="23"/>
      <c r="B25" s="24"/>
      <c r="C25" s="24"/>
      <c r="D25" s="24" t="s">
        <v>36</v>
      </c>
      <c r="E25" s="24"/>
      <c r="F25" s="101">
        <v>11</v>
      </c>
      <c r="G25" s="24" t="s">
        <v>24</v>
      </c>
      <c r="H25" s="24"/>
      <c r="I25" s="24"/>
      <c r="J25" s="24" t="s">
        <v>36</v>
      </c>
      <c r="K25" s="103">
        <v>5</v>
      </c>
      <c r="L25" s="24" t="s">
        <v>24</v>
      </c>
      <c r="M25" s="45"/>
    </row>
    <row r="26" spans="1:15" ht="21" customHeight="1" thickBot="1" x14ac:dyDescent="0.3">
      <c r="A26" s="23"/>
      <c r="B26" s="24"/>
      <c r="C26" s="24"/>
      <c r="D26" s="24" t="s">
        <v>20</v>
      </c>
      <c r="E26" s="24"/>
      <c r="F26" s="102">
        <v>25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>
        <f>(F24/F26)*12</f>
        <v>6.7200000000000006</v>
      </c>
    </row>
    <row r="27" spans="1:15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(F25/F26)*12</f>
        <v>5.28</v>
      </c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6">
        <f>K26-F26</f>
        <v>-13</v>
      </c>
    </row>
  </sheetData>
  <mergeCells count="11">
    <mergeCell ref="A23:M23"/>
    <mergeCell ref="B7:B21"/>
    <mergeCell ref="G7:G21"/>
    <mergeCell ref="A22:M22"/>
    <mergeCell ref="H13:I13"/>
    <mergeCell ref="H14:I14"/>
    <mergeCell ref="K3:M3"/>
    <mergeCell ref="D3:E3"/>
    <mergeCell ref="A1:M1"/>
    <mergeCell ref="A2:M2"/>
    <mergeCell ref="G3:H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5" sqref="R15"/>
    </sheetView>
  </sheetViews>
  <sheetFormatPr defaultRowHeight="23.25" x14ac:dyDescent="0.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zoomScale="112" zoomScaleNormal="145" zoomScaleSheetLayoutView="112" workbookViewId="0">
      <selection activeCell="L11" sqref="L11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00" width="9.140625" style="11"/>
    <col min="101" max="101" width="9.28515625" style="11" customWidth="1"/>
    <col min="102" max="16384" width="9.140625" style="11"/>
  </cols>
  <sheetData>
    <row r="1" spans="1:13" s="1" customFormat="1" ht="21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40</v>
      </c>
      <c r="E3" s="156"/>
      <c r="F3" s="5" t="s">
        <v>2</v>
      </c>
      <c r="G3" s="156" t="s">
        <v>37</v>
      </c>
      <c r="H3" s="156"/>
      <c r="I3" s="4"/>
      <c r="J3" s="4" t="s">
        <v>3</v>
      </c>
      <c r="K3" s="157" t="s">
        <v>63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17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239</v>
      </c>
      <c r="D7" s="58" t="s">
        <v>122</v>
      </c>
      <c r="E7" s="63" t="s">
        <v>121</v>
      </c>
      <c r="F7" s="63"/>
      <c r="G7" s="168" t="s">
        <v>66</v>
      </c>
      <c r="H7" s="70" t="s">
        <v>124</v>
      </c>
      <c r="I7" s="63" t="s">
        <v>126</v>
      </c>
      <c r="J7" s="70" t="s">
        <v>124</v>
      </c>
      <c r="K7" s="63" t="s">
        <v>121</v>
      </c>
      <c r="L7" s="47"/>
      <c r="M7" s="97"/>
    </row>
    <row r="8" spans="1:13" ht="16.5" customHeight="1" x14ac:dyDescent="0.25">
      <c r="A8" s="7" t="s">
        <v>15</v>
      </c>
      <c r="B8" s="165"/>
      <c r="C8" s="154" t="s">
        <v>109</v>
      </c>
      <c r="D8" s="134"/>
      <c r="E8" s="48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49" t="s">
        <v>110</v>
      </c>
      <c r="D9" s="154" t="s">
        <v>109</v>
      </c>
      <c r="E9" s="49" t="s">
        <v>110</v>
      </c>
      <c r="F9" s="65"/>
      <c r="G9" s="169"/>
      <c r="H9" s="64" t="s">
        <v>123</v>
      </c>
      <c r="I9" s="65" t="s">
        <v>125</v>
      </c>
      <c r="J9" s="64" t="s">
        <v>123</v>
      </c>
      <c r="K9" s="98"/>
      <c r="L9" s="65" t="s">
        <v>125</v>
      </c>
      <c r="M9" s="54"/>
    </row>
    <row r="10" spans="1:13" ht="16.5" customHeight="1" x14ac:dyDescent="0.25">
      <c r="A10" s="19"/>
      <c r="B10" s="166"/>
      <c r="C10" s="63" t="s">
        <v>289</v>
      </c>
      <c r="D10" s="63" t="s">
        <v>290</v>
      </c>
      <c r="E10" s="63" t="s">
        <v>121</v>
      </c>
      <c r="G10" s="169"/>
      <c r="H10" s="63"/>
      <c r="I10" s="55"/>
      <c r="J10" s="63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 t="s">
        <v>114</v>
      </c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 t="s">
        <v>104</v>
      </c>
      <c r="D12" s="65" t="s">
        <v>114</v>
      </c>
      <c r="E12" s="65"/>
      <c r="F12" s="65"/>
      <c r="G12" s="169"/>
      <c r="H12" s="65" t="s">
        <v>104</v>
      </c>
      <c r="I12" s="65"/>
      <c r="J12" s="87"/>
      <c r="K12" s="65"/>
      <c r="L12" s="52"/>
      <c r="M12" s="52"/>
    </row>
    <row r="13" spans="1:13" ht="16.5" customHeight="1" x14ac:dyDescent="0.25">
      <c r="A13" s="19"/>
      <c r="B13" s="165"/>
      <c r="C13" s="70" t="s">
        <v>128</v>
      </c>
      <c r="D13" s="70" t="s">
        <v>126</v>
      </c>
      <c r="E13" s="70" t="s">
        <v>128</v>
      </c>
      <c r="F13" s="63" t="s">
        <v>121</v>
      </c>
      <c r="G13" s="170"/>
      <c r="H13" s="174" t="s">
        <v>70</v>
      </c>
      <c r="I13" s="175"/>
      <c r="J13" s="58" t="s">
        <v>294</v>
      </c>
      <c r="K13" s="59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107</v>
      </c>
      <c r="I14" s="173"/>
      <c r="J14" s="58"/>
      <c r="K14" s="99"/>
      <c r="L14" s="48"/>
      <c r="M14" s="53"/>
    </row>
    <row r="15" spans="1:13" ht="16.5" customHeight="1" thickBot="1" x14ac:dyDescent="0.3">
      <c r="A15" s="12"/>
      <c r="B15" s="165"/>
      <c r="C15" s="62" t="s">
        <v>123</v>
      </c>
      <c r="D15" s="62" t="s">
        <v>115</v>
      </c>
      <c r="E15" s="62" t="s">
        <v>123</v>
      </c>
      <c r="F15" s="62" t="s">
        <v>115</v>
      </c>
      <c r="G15" s="170"/>
      <c r="H15" s="95" t="s">
        <v>234</v>
      </c>
      <c r="I15" s="96" t="s">
        <v>287</v>
      </c>
      <c r="J15" s="98"/>
      <c r="K15" s="62"/>
      <c r="L15" s="49"/>
      <c r="M15" s="54"/>
    </row>
    <row r="16" spans="1:13" ht="16.5" customHeight="1" x14ac:dyDescent="0.25">
      <c r="A16" s="19"/>
      <c r="B16" s="165"/>
      <c r="C16" s="70" t="s">
        <v>240</v>
      </c>
      <c r="D16" s="63" t="s">
        <v>126</v>
      </c>
      <c r="E16" s="70" t="s">
        <v>240</v>
      </c>
      <c r="F16" s="58" t="s">
        <v>121</v>
      </c>
      <c r="G16" s="169"/>
      <c r="H16" s="70"/>
      <c r="I16" s="63"/>
      <c r="J16" s="63"/>
      <c r="K16" s="59"/>
      <c r="L16" s="50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165"/>
      <c r="C18" s="64" t="s">
        <v>123</v>
      </c>
      <c r="D18" s="98" t="s">
        <v>241</v>
      </c>
      <c r="E18" s="64" t="s">
        <v>123</v>
      </c>
      <c r="F18" s="98"/>
      <c r="G18" s="169"/>
      <c r="H18" s="64"/>
      <c r="I18" s="65"/>
      <c r="J18" s="65"/>
      <c r="K18" s="98" t="s">
        <v>241</v>
      </c>
      <c r="L18" s="52"/>
      <c r="M18" s="52"/>
    </row>
    <row r="19" spans="1:15" ht="16.5" customHeight="1" x14ac:dyDescent="0.25">
      <c r="A19" s="19"/>
      <c r="B19" s="165"/>
      <c r="C19" s="70"/>
      <c r="D19" s="88"/>
      <c r="E19" s="70"/>
      <c r="F19" s="88"/>
      <c r="G19" s="169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69"/>
      <c r="D21" s="90"/>
      <c r="E21" s="69"/>
      <c r="F21" s="52"/>
      <c r="G21" s="171"/>
      <c r="H21" s="64"/>
      <c r="I21" s="64"/>
      <c r="J21" s="49"/>
      <c r="K21" s="57"/>
      <c r="L21" s="52"/>
      <c r="M21" s="52"/>
    </row>
    <row r="22" spans="1:15" ht="21" customHeight="1" x14ac:dyDescent="0.25">
      <c r="A22" s="158" t="s">
        <v>88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21" customHeight="1" x14ac:dyDescent="0.25">
      <c r="A23" s="161" t="s">
        <v>220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8</v>
      </c>
      <c r="G24" s="24" t="s">
        <v>24</v>
      </c>
      <c r="H24" s="24"/>
      <c r="I24" s="25" t="s">
        <v>25</v>
      </c>
      <c r="J24" s="24" t="s">
        <v>35</v>
      </c>
      <c r="K24" s="103">
        <v>4</v>
      </c>
      <c r="L24" s="24" t="s">
        <v>24</v>
      </c>
      <c r="M24" s="45"/>
    </row>
    <row r="25" spans="1:15" ht="21" customHeight="1" x14ac:dyDescent="0.25">
      <c r="A25" s="23"/>
      <c r="B25" s="24"/>
      <c r="C25" s="24"/>
      <c r="D25" s="24" t="s">
        <v>36</v>
      </c>
      <c r="E25" s="24"/>
      <c r="F25" s="101">
        <v>19</v>
      </c>
      <c r="G25" s="24" t="s">
        <v>24</v>
      </c>
      <c r="H25" s="24"/>
      <c r="I25" s="24"/>
      <c r="J25" s="24" t="s">
        <v>36</v>
      </c>
      <c r="K25" s="103">
        <v>8</v>
      </c>
      <c r="L25" s="24" t="s">
        <v>24</v>
      </c>
      <c r="M25" s="45"/>
    </row>
    <row r="26" spans="1:15" ht="21" customHeight="1" thickBot="1" x14ac:dyDescent="0.3">
      <c r="A26" s="23"/>
      <c r="B26" s="24"/>
      <c r="C26" s="24"/>
      <c r="D26" s="24" t="s">
        <v>20</v>
      </c>
      <c r="E26" s="24"/>
      <c r="F26" s="102">
        <v>27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>
        <f>(F24/F26)*12</f>
        <v>3.5555555555555554</v>
      </c>
    </row>
    <row r="27" spans="1:15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(F25/F26)*12</f>
        <v>8.4444444444444446</v>
      </c>
    </row>
    <row r="28" spans="1:15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1">
        <f>K26-F26</f>
        <v>-15</v>
      </c>
    </row>
  </sheetData>
  <mergeCells count="11"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zoomScale="130" zoomScaleNormal="145" zoomScaleSheetLayoutView="130" workbookViewId="0">
      <selection activeCell="K11" sqref="K11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00" width="9.140625" style="11"/>
    <col min="101" max="101" width="9.28515625" style="11" customWidth="1"/>
    <col min="102" max="16384" width="9.140625" style="11"/>
  </cols>
  <sheetData>
    <row r="1" spans="1:13" s="1" customFormat="1" ht="21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40</v>
      </c>
      <c r="E3" s="156"/>
      <c r="F3" s="5" t="s">
        <v>2</v>
      </c>
      <c r="G3" s="156" t="s">
        <v>37</v>
      </c>
      <c r="H3" s="156"/>
      <c r="I3" s="4"/>
      <c r="J3" s="4" t="s">
        <v>3</v>
      </c>
      <c r="K3" s="157" t="s">
        <v>63</v>
      </c>
      <c r="L3" s="157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17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239</v>
      </c>
      <c r="D7" s="58" t="s">
        <v>122</v>
      </c>
      <c r="E7" s="63" t="s">
        <v>121</v>
      </c>
      <c r="F7" s="63"/>
      <c r="G7" s="168" t="s">
        <v>66</v>
      </c>
      <c r="H7" s="70" t="s">
        <v>124</v>
      </c>
      <c r="I7" s="63" t="s">
        <v>126</v>
      </c>
      <c r="J7" s="70" t="s">
        <v>124</v>
      </c>
      <c r="K7" s="63" t="s">
        <v>121</v>
      </c>
      <c r="L7" s="47"/>
      <c r="M7" s="97"/>
    </row>
    <row r="8" spans="1:13" ht="16.5" customHeight="1" x14ac:dyDescent="0.25">
      <c r="A8" s="7" t="s">
        <v>15</v>
      </c>
      <c r="B8" s="165"/>
      <c r="C8" s="154" t="s">
        <v>109</v>
      </c>
      <c r="D8" s="134"/>
      <c r="E8" s="48"/>
      <c r="F8" s="64"/>
      <c r="G8" s="16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165"/>
      <c r="C9" s="49" t="s">
        <v>110</v>
      </c>
      <c r="D9" s="154" t="s">
        <v>109</v>
      </c>
      <c r="E9" s="49" t="s">
        <v>110</v>
      </c>
      <c r="F9" s="65"/>
      <c r="G9" s="169"/>
      <c r="H9" s="64" t="s">
        <v>123</v>
      </c>
      <c r="I9" s="65" t="s">
        <v>125</v>
      </c>
      <c r="J9" s="64" t="s">
        <v>123</v>
      </c>
      <c r="K9" s="98"/>
      <c r="L9" s="65" t="s">
        <v>125</v>
      </c>
      <c r="M9" s="54"/>
    </row>
    <row r="10" spans="1:13" ht="16.5" customHeight="1" x14ac:dyDescent="0.25">
      <c r="A10" s="19"/>
      <c r="B10" s="166"/>
      <c r="C10" s="63" t="s">
        <v>289</v>
      </c>
      <c r="D10" s="63" t="s">
        <v>290</v>
      </c>
      <c r="E10" s="63" t="s">
        <v>121</v>
      </c>
      <c r="G10" s="169"/>
      <c r="H10" s="63"/>
      <c r="I10" s="55"/>
      <c r="J10" s="63"/>
      <c r="K10" s="50"/>
      <c r="L10" s="50"/>
      <c r="M10" s="50"/>
    </row>
    <row r="11" spans="1:13" ht="16.5" customHeight="1" x14ac:dyDescent="0.25">
      <c r="A11" s="7" t="s">
        <v>16</v>
      </c>
      <c r="B11" s="166"/>
      <c r="C11" s="64" t="s">
        <v>114</v>
      </c>
      <c r="D11" s="64"/>
      <c r="E11" s="66"/>
      <c r="F11" s="64"/>
      <c r="G11" s="16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6"/>
      <c r="C12" s="65" t="s">
        <v>127</v>
      </c>
      <c r="D12" s="65" t="s">
        <v>114</v>
      </c>
      <c r="E12" s="65"/>
      <c r="F12" s="65"/>
      <c r="G12" s="169"/>
      <c r="H12" s="65" t="s">
        <v>127</v>
      </c>
      <c r="I12" s="65"/>
      <c r="J12" s="87"/>
      <c r="K12" s="65"/>
      <c r="L12" s="52"/>
      <c r="M12" s="52"/>
    </row>
    <row r="13" spans="1:13" ht="16.5" customHeight="1" x14ac:dyDescent="0.25">
      <c r="A13" s="19"/>
      <c r="B13" s="165"/>
      <c r="C13" s="70" t="s">
        <v>128</v>
      </c>
      <c r="D13" s="70" t="s">
        <v>126</v>
      </c>
      <c r="E13" s="70" t="s">
        <v>128</v>
      </c>
      <c r="F13" s="63" t="s">
        <v>121</v>
      </c>
      <c r="G13" s="170"/>
      <c r="H13" s="174" t="s">
        <v>70</v>
      </c>
      <c r="I13" s="175"/>
      <c r="J13" s="58" t="s">
        <v>294</v>
      </c>
      <c r="K13" s="59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0"/>
      <c r="H14" s="172" t="s">
        <v>107</v>
      </c>
      <c r="I14" s="173"/>
      <c r="J14" s="58"/>
      <c r="K14" s="99"/>
      <c r="L14" s="48"/>
      <c r="M14" s="53"/>
    </row>
    <row r="15" spans="1:13" ht="16.5" customHeight="1" thickBot="1" x14ac:dyDescent="0.3">
      <c r="A15" s="12"/>
      <c r="B15" s="165"/>
      <c r="C15" s="62" t="s">
        <v>123</v>
      </c>
      <c r="D15" s="62" t="s">
        <v>115</v>
      </c>
      <c r="E15" s="62" t="s">
        <v>123</v>
      </c>
      <c r="F15" s="62" t="s">
        <v>115</v>
      </c>
      <c r="G15" s="170"/>
      <c r="H15" s="95" t="s">
        <v>234</v>
      </c>
      <c r="I15" s="96" t="s">
        <v>287</v>
      </c>
      <c r="J15" s="98"/>
      <c r="K15" s="62"/>
      <c r="L15" s="49"/>
      <c r="M15" s="54"/>
    </row>
    <row r="16" spans="1:13" ht="16.5" customHeight="1" x14ac:dyDescent="0.25">
      <c r="A16" s="19"/>
      <c r="B16" s="165"/>
      <c r="C16" s="70"/>
      <c r="D16" s="63"/>
      <c r="E16" s="70"/>
      <c r="F16" s="58"/>
      <c r="G16" s="169"/>
      <c r="H16" s="70"/>
      <c r="I16" s="63"/>
      <c r="J16" s="63"/>
      <c r="K16" s="59"/>
      <c r="L16" s="50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165"/>
      <c r="C18" s="64"/>
      <c r="D18" s="98"/>
      <c r="E18" s="64"/>
      <c r="F18" s="98"/>
      <c r="G18" s="169"/>
      <c r="H18" s="64"/>
      <c r="I18" s="65"/>
      <c r="J18" s="65"/>
      <c r="K18" s="98"/>
      <c r="L18" s="52"/>
      <c r="M18" s="52"/>
    </row>
    <row r="19" spans="1:15" ht="16.5" customHeight="1" x14ac:dyDescent="0.25">
      <c r="A19" s="19"/>
      <c r="B19" s="165"/>
      <c r="C19" s="70"/>
      <c r="D19" s="88"/>
      <c r="E19" s="70"/>
      <c r="F19" s="88"/>
      <c r="G19" s="169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5"/>
      <c r="C20" s="94"/>
      <c r="D20" s="89"/>
      <c r="E20" s="94"/>
      <c r="F20" s="89"/>
      <c r="G20" s="169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69"/>
      <c r="D21" s="90"/>
      <c r="E21" s="69"/>
      <c r="F21" s="52"/>
      <c r="G21" s="171"/>
      <c r="H21" s="64"/>
      <c r="I21" s="64"/>
      <c r="J21" s="49"/>
      <c r="K21" s="57"/>
      <c r="L21" s="52"/>
      <c r="M21" s="52"/>
    </row>
    <row r="22" spans="1:15" ht="21" customHeight="1" x14ac:dyDescent="0.25">
      <c r="A22" s="158" t="s">
        <v>51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21" customHeight="1" x14ac:dyDescent="0.25">
      <c r="A23" s="161" t="s">
        <v>292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0</v>
      </c>
      <c r="G24" s="24" t="s">
        <v>24</v>
      </c>
      <c r="H24" s="24"/>
      <c r="I24" s="25" t="s">
        <v>25</v>
      </c>
      <c r="J24" s="24" t="s">
        <v>35</v>
      </c>
      <c r="K24" s="103">
        <v>0</v>
      </c>
      <c r="L24" s="24" t="s">
        <v>24</v>
      </c>
      <c r="M24" s="45"/>
    </row>
    <row r="25" spans="1:15" ht="21" customHeight="1" x14ac:dyDescent="0.25">
      <c r="A25" s="23"/>
      <c r="B25" s="24"/>
      <c r="C25" s="24"/>
      <c r="D25" s="24" t="s">
        <v>36</v>
      </c>
      <c r="E25" s="24"/>
      <c r="F25" s="101">
        <v>19</v>
      </c>
      <c r="G25" s="24" t="s">
        <v>24</v>
      </c>
      <c r="H25" s="24"/>
      <c r="I25" s="24"/>
      <c r="J25" s="24" t="s">
        <v>36</v>
      </c>
      <c r="K25" s="103">
        <v>7</v>
      </c>
      <c r="L25" s="24" t="s">
        <v>24</v>
      </c>
      <c r="M25" s="45"/>
    </row>
    <row r="26" spans="1:15" ht="21" customHeight="1" thickBot="1" x14ac:dyDescent="0.3">
      <c r="A26" s="23"/>
      <c r="B26" s="24"/>
      <c r="C26" s="24"/>
      <c r="D26" s="24" t="s">
        <v>20</v>
      </c>
      <c r="E26" s="24"/>
      <c r="F26" s="102">
        <v>19</v>
      </c>
      <c r="G26" s="24" t="s">
        <v>24</v>
      </c>
      <c r="H26" s="24"/>
      <c r="I26" s="24"/>
      <c r="J26" s="24" t="s">
        <v>20</v>
      </c>
      <c r="K26" s="104">
        <v>7</v>
      </c>
      <c r="L26" s="24" t="s">
        <v>24</v>
      </c>
      <c r="M26" s="45"/>
      <c r="O26" s="11">
        <f>(F24/F26)*12</f>
        <v>0</v>
      </c>
    </row>
    <row r="27" spans="1:15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(F25/F26)*12</f>
        <v>12</v>
      </c>
    </row>
    <row r="28" spans="1:15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1">
        <f>K26-F26</f>
        <v>-12</v>
      </c>
    </row>
  </sheetData>
  <mergeCells count="11">
    <mergeCell ref="A1:M1"/>
    <mergeCell ref="A2:M2"/>
    <mergeCell ref="D3:E3"/>
    <mergeCell ref="G3:H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1"/>
  <sheetViews>
    <sheetView view="pageBreakPreview" zoomScale="145" zoomScaleNormal="145" zoomScaleSheetLayoutView="145" zoomScalePageLayoutView="70" workbookViewId="0">
      <selection activeCell="J13" sqref="J13:K15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40" customFormat="1" ht="21.95" customHeight="1" x14ac:dyDescent="0.4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40" customFormat="1" ht="21.95" customHeight="1" x14ac:dyDescent="0.4">
      <c r="A3" s="76"/>
      <c r="B3" s="77"/>
      <c r="C3" s="4" t="s">
        <v>1</v>
      </c>
      <c r="D3" s="4" t="s">
        <v>72</v>
      </c>
      <c r="E3" s="4"/>
      <c r="F3" s="5" t="s">
        <v>2</v>
      </c>
      <c r="G3" s="181" t="s">
        <v>75</v>
      </c>
      <c r="H3" s="181"/>
      <c r="I3" s="181"/>
      <c r="J3" s="4" t="s">
        <v>3</v>
      </c>
      <c r="K3" s="157" t="s">
        <v>58</v>
      </c>
      <c r="L3" s="182"/>
      <c r="M3" s="78"/>
    </row>
    <row r="4" spans="1:106" ht="16.5" customHeight="1" x14ac:dyDescent="0.4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52</v>
      </c>
      <c r="M4" s="79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  <c r="N5" s="11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84" t="s">
        <v>27</v>
      </c>
      <c r="B6" s="85"/>
      <c r="C6" s="84">
        <v>1</v>
      </c>
      <c r="D6" s="74">
        <v>2</v>
      </c>
      <c r="E6" s="86">
        <v>3</v>
      </c>
      <c r="F6" s="86">
        <v>4</v>
      </c>
      <c r="G6" s="74">
        <v>5</v>
      </c>
      <c r="H6" s="8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164" t="s">
        <v>65</v>
      </c>
      <c r="C7" s="58" t="s">
        <v>129</v>
      </c>
      <c r="D7" s="59" t="s">
        <v>126</v>
      </c>
      <c r="E7" s="59" t="s">
        <v>233</v>
      </c>
      <c r="F7" s="63" t="s">
        <v>242</v>
      </c>
      <c r="G7" s="168" t="s">
        <v>66</v>
      </c>
      <c r="H7" s="58" t="s">
        <v>129</v>
      </c>
      <c r="I7" s="59" t="s">
        <v>121</v>
      </c>
      <c r="J7" s="59" t="s">
        <v>233</v>
      </c>
      <c r="K7" s="59"/>
      <c r="L7" s="47"/>
      <c r="M7" s="63" t="s">
        <v>242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11"/>
      <c r="D8" s="99"/>
      <c r="E8" s="99"/>
      <c r="F8" s="64"/>
      <c r="G8" s="169"/>
      <c r="H8" s="11"/>
      <c r="I8" s="99"/>
      <c r="J8" s="99"/>
      <c r="K8" s="60"/>
      <c r="L8" s="48"/>
      <c r="M8" s="64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 t="s">
        <v>130</v>
      </c>
      <c r="D9" s="62"/>
      <c r="E9" s="62" t="s">
        <v>217</v>
      </c>
      <c r="F9" s="54" t="s">
        <v>243</v>
      </c>
      <c r="G9" s="169"/>
      <c r="H9" s="98" t="s">
        <v>130</v>
      </c>
      <c r="I9" s="62"/>
      <c r="J9" s="62" t="s">
        <v>217</v>
      </c>
      <c r="K9" s="98"/>
      <c r="L9" s="49"/>
      <c r="M9" s="54" t="s">
        <v>243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59" t="s">
        <v>131</v>
      </c>
      <c r="D10" s="59" t="s">
        <v>121</v>
      </c>
      <c r="E10" s="59" t="s">
        <v>233</v>
      </c>
      <c r="F10" s="63"/>
      <c r="G10" s="169"/>
      <c r="H10" s="91"/>
      <c r="I10" s="55" t="s">
        <v>242</v>
      </c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99"/>
      <c r="E11" s="99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98" t="s">
        <v>130</v>
      </c>
      <c r="D12" s="62"/>
      <c r="E12" s="62" t="s">
        <v>217</v>
      </c>
      <c r="F12" s="65"/>
      <c r="G12" s="169"/>
      <c r="H12" s="49"/>
      <c r="I12" s="54" t="s">
        <v>243</v>
      </c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 t="s">
        <v>279</v>
      </c>
      <c r="D13" s="70" t="s">
        <v>132</v>
      </c>
      <c r="E13" s="59" t="s">
        <v>121</v>
      </c>
      <c r="F13" s="63"/>
      <c r="G13" s="170"/>
      <c r="H13" s="174" t="s">
        <v>70</v>
      </c>
      <c r="I13" s="175"/>
      <c r="J13" s="58" t="s">
        <v>294</v>
      </c>
      <c r="K13" s="59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 t="s">
        <v>133</v>
      </c>
      <c r="D14" s="60"/>
      <c r="E14" s="53"/>
      <c r="F14" s="64"/>
      <c r="G14" s="170"/>
      <c r="H14" s="172" t="s">
        <v>135</v>
      </c>
      <c r="I14" s="173"/>
      <c r="J14" s="58"/>
      <c r="K14" s="99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113" t="s">
        <v>134</v>
      </c>
      <c r="D15" s="62" t="s">
        <v>133</v>
      </c>
      <c r="E15" s="67"/>
      <c r="F15" s="113" t="s">
        <v>134</v>
      </c>
      <c r="G15" s="170"/>
      <c r="H15" s="95" t="s">
        <v>234</v>
      </c>
      <c r="I15" s="96" t="s">
        <v>136</v>
      </c>
      <c r="J15" s="98"/>
      <c r="K15" s="62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 t="s">
        <v>280</v>
      </c>
      <c r="D16" s="70" t="s">
        <v>137</v>
      </c>
      <c r="E16" s="59" t="s">
        <v>121</v>
      </c>
      <c r="F16" s="59"/>
      <c r="G16" s="169"/>
      <c r="H16" s="70" t="s">
        <v>131</v>
      </c>
      <c r="I16" s="59" t="s">
        <v>121</v>
      </c>
      <c r="J16" s="59" t="s">
        <v>233</v>
      </c>
      <c r="K16" s="59"/>
      <c r="L16" s="50"/>
      <c r="M16" s="63" t="s">
        <v>242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 t="s">
        <v>133</v>
      </c>
      <c r="D17" s="64"/>
      <c r="E17" s="64"/>
      <c r="F17" s="60"/>
      <c r="G17" s="169"/>
      <c r="H17" s="64"/>
      <c r="I17" s="64"/>
      <c r="J17" s="99"/>
      <c r="K17" s="60"/>
      <c r="L17" s="51"/>
      <c r="M17" s="64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98" t="s">
        <v>134</v>
      </c>
      <c r="D18" s="64" t="s">
        <v>133</v>
      </c>
      <c r="E18" s="65"/>
      <c r="F18" s="98" t="s">
        <v>134</v>
      </c>
      <c r="G18" s="169"/>
      <c r="H18" s="64" t="s">
        <v>133</v>
      </c>
      <c r="I18" s="65"/>
      <c r="J18" s="62" t="s">
        <v>217</v>
      </c>
      <c r="K18" s="98"/>
      <c r="L18" s="52"/>
      <c r="M18" s="54" t="s">
        <v>243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/>
      <c r="D19" s="88"/>
      <c r="E19" s="70" t="s">
        <v>244</v>
      </c>
      <c r="F19" s="70" t="s">
        <v>138</v>
      </c>
      <c r="G19" s="169"/>
      <c r="H19" s="59" t="s">
        <v>121</v>
      </c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/>
      <c r="D20" s="89"/>
      <c r="E20" s="94" t="s">
        <v>130</v>
      </c>
      <c r="F20" s="89"/>
      <c r="G20" s="169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69"/>
      <c r="D21" s="90"/>
      <c r="E21" s="52" t="s">
        <v>136</v>
      </c>
      <c r="F21" s="94" t="s">
        <v>130</v>
      </c>
      <c r="G21" s="171"/>
      <c r="H21" s="64"/>
      <c r="I21" s="64"/>
      <c r="J21" s="49"/>
      <c r="K21" s="57"/>
      <c r="L21" s="52" t="s">
        <v>136</v>
      </c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158" t="s">
        <v>90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s="39" customFormat="1" ht="21" customHeight="1" x14ac:dyDescent="0.4">
      <c r="A23" s="161" t="s">
        <v>245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>
        <v>39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  <c r="P24" s="39">
        <f>(F24/F26)*12</f>
        <v>12</v>
      </c>
    </row>
    <row r="25" spans="1:106" s="39" customFormat="1" ht="21" customHeight="1" x14ac:dyDescent="0.4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  <c r="O25" s="11"/>
      <c r="P25" s="39">
        <f>(F25/F26)*12</f>
        <v>0</v>
      </c>
    </row>
    <row r="26" spans="1:106" s="39" customFormat="1" ht="21" customHeight="1" thickBot="1" x14ac:dyDescent="0.45">
      <c r="A26" s="23"/>
      <c r="B26" s="24"/>
      <c r="C26" s="24"/>
      <c r="D26" s="24" t="s">
        <v>20</v>
      </c>
      <c r="E26" s="24"/>
      <c r="F26" s="102">
        <v>39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/>
      <c r="P26" s="108">
        <f>K26-F26</f>
        <v>-27</v>
      </c>
    </row>
    <row r="27" spans="1:106" s="39" customFormat="1" ht="21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/>
    </row>
    <row r="28" spans="1:106" s="39" customFormat="1" ht="21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A22:M22"/>
    <mergeCell ref="A23:M23"/>
    <mergeCell ref="A1:M1"/>
    <mergeCell ref="A2:M2"/>
    <mergeCell ref="G3:I3"/>
    <mergeCell ref="K3:L3"/>
    <mergeCell ref="B7:B21"/>
    <mergeCell ref="G7:G21"/>
    <mergeCell ref="H13:I13"/>
    <mergeCell ref="H14:I14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24" zoomScaleNormal="115" zoomScaleSheetLayoutView="124" workbookViewId="0">
      <selection activeCell="L20" sqref="L20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36" customFormat="1" ht="21.95" customHeight="1" x14ac:dyDescent="0.4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37" customFormat="1" ht="21.95" customHeight="1" x14ac:dyDescent="0.5">
      <c r="A3" s="26"/>
      <c r="B3" s="3"/>
      <c r="C3" s="4" t="s">
        <v>1</v>
      </c>
      <c r="D3" s="156" t="s">
        <v>41</v>
      </c>
      <c r="E3" s="156"/>
      <c r="F3" s="5" t="s">
        <v>2</v>
      </c>
      <c r="G3" s="156" t="s">
        <v>30</v>
      </c>
      <c r="H3" s="156"/>
      <c r="I3" s="156"/>
      <c r="J3" s="4" t="s">
        <v>3</v>
      </c>
      <c r="K3" s="157" t="s">
        <v>71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164" t="s">
        <v>65</v>
      </c>
      <c r="C7" s="58" t="s">
        <v>294</v>
      </c>
      <c r="D7" s="59"/>
      <c r="E7" s="97" t="s">
        <v>140</v>
      </c>
      <c r="F7" s="63" t="s">
        <v>121</v>
      </c>
      <c r="G7" s="168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/>
      <c r="D9" s="62"/>
      <c r="E9" s="54" t="s">
        <v>221</v>
      </c>
      <c r="F9" s="65"/>
      <c r="G9" s="169"/>
      <c r="H9" s="64"/>
      <c r="I9" s="65"/>
      <c r="J9" s="65"/>
      <c r="K9" s="98" t="s">
        <v>241</v>
      </c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47"/>
      <c r="D10" s="91"/>
      <c r="E10" s="63"/>
      <c r="F10" s="63"/>
      <c r="G10" s="169"/>
      <c r="H10" s="91" t="s">
        <v>147</v>
      </c>
      <c r="I10" s="55" t="s">
        <v>126</v>
      </c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49"/>
      <c r="D12" s="65"/>
      <c r="E12" s="65"/>
      <c r="F12" s="65"/>
      <c r="G12" s="169"/>
      <c r="H12" s="49" t="s">
        <v>100</v>
      </c>
      <c r="I12" s="48"/>
      <c r="J12" s="87" t="s">
        <v>139</v>
      </c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 t="s">
        <v>140</v>
      </c>
      <c r="D13" s="63" t="s">
        <v>121</v>
      </c>
      <c r="E13" s="92"/>
      <c r="F13" s="63"/>
      <c r="G13" s="170"/>
      <c r="H13" s="174" t="s">
        <v>70</v>
      </c>
      <c r="I13" s="175"/>
      <c r="J13" s="70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 t="s">
        <v>230</v>
      </c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62" t="s">
        <v>141</v>
      </c>
      <c r="D15" s="62"/>
      <c r="E15" s="67"/>
      <c r="F15" s="105"/>
      <c r="G15" s="170"/>
      <c r="H15" s="119" t="s">
        <v>109</v>
      </c>
      <c r="I15" s="96" t="s">
        <v>139</v>
      </c>
      <c r="J15" s="93"/>
      <c r="K15" s="52" t="s">
        <v>241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 t="s">
        <v>95</v>
      </c>
      <c r="D16" s="63" t="s">
        <v>121</v>
      </c>
      <c r="E16" s="63"/>
      <c r="F16" s="59"/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64" t="s">
        <v>109</v>
      </c>
      <c r="D18" s="64"/>
      <c r="E18" s="65"/>
      <c r="F18" s="98"/>
      <c r="G18" s="169"/>
      <c r="H18" s="64"/>
      <c r="I18" s="65" t="s">
        <v>139</v>
      </c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 t="s">
        <v>246</v>
      </c>
      <c r="D19" s="70" t="s">
        <v>143</v>
      </c>
      <c r="E19" s="63" t="s">
        <v>121</v>
      </c>
      <c r="F19" s="88"/>
      <c r="G19" s="169"/>
      <c r="H19" s="63" t="s">
        <v>256</v>
      </c>
      <c r="I19" s="63" t="s">
        <v>174</v>
      </c>
      <c r="J19" s="63" t="s">
        <v>121</v>
      </c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 t="s">
        <v>144</v>
      </c>
      <c r="D20" s="89"/>
      <c r="E20" s="94"/>
      <c r="F20" s="89"/>
      <c r="G20" s="169"/>
      <c r="H20" s="64" t="s">
        <v>175</v>
      </c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52" t="s">
        <v>166</v>
      </c>
      <c r="D21" s="94" t="s">
        <v>144</v>
      </c>
      <c r="E21" s="69"/>
      <c r="F21" s="52" t="s">
        <v>166</v>
      </c>
      <c r="G21" s="171"/>
      <c r="H21" s="49" t="s">
        <v>222</v>
      </c>
      <c r="I21" s="52" t="s">
        <v>175</v>
      </c>
      <c r="K21" s="49" t="s">
        <v>222</v>
      </c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158" t="s">
        <v>90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customFormat="1" ht="18.95" customHeight="1" x14ac:dyDescent="0.5">
      <c r="A23" s="161" t="s">
        <v>223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20</v>
      </c>
      <c r="G24" s="24" t="s">
        <v>24</v>
      </c>
      <c r="H24" s="24"/>
      <c r="I24" s="25" t="s">
        <v>25</v>
      </c>
      <c r="J24" s="24" t="s">
        <v>35</v>
      </c>
      <c r="K24" s="103">
        <v>9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11</v>
      </c>
      <c r="G25" s="24" t="s">
        <v>24</v>
      </c>
      <c r="H25" s="24"/>
      <c r="I25" s="24"/>
      <c r="J25" s="24" t="s">
        <v>36</v>
      </c>
      <c r="K25" s="103">
        <v>3</v>
      </c>
      <c r="L25" s="24" t="s">
        <v>24</v>
      </c>
      <c r="M25" s="45"/>
      <c r="O25" s="38">
        <f>(F24/F26)*12</f>
        <v>7.741935483870968</v>
      </c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31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39">
        <f>(F25/F26)*12</f>
        <v>4.258064516129032</v>
      </c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08">
        <f>K26-F26</f>
        <v>-19</v>
      </c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A1:M1"/>
    <mergeCell ref="A2:M2"/>
    <mergeCell ref="D3:E3"/>
    <mergeCell ref="G3:I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24" zoomScaleNormal="115" zoomScaleSheetLayoutView="124" workbookViewId="0">
      <selection activeCell="C7" sqref="C7:D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06" s="36" customFormat="1" ht="21.95" customHeight="1" x14ac:dyDescent="0.4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06" s="37" customFormat="1" ht="21.95" customHeight="1" x14ac:dyDescent="0.5">
      <c r="A3" s="26"/>
      <c r="B3" s="3"/>
      <c r="C3" s="4" t="s">
        <v>1</v>
      </c>
      <c r="D3" s="156" t="s">
        <v>41</v>
      </c>
      <c r="E3" s="156"/>
      <c r="F3" s="5" t="s">
        <v>2</v>
      </c>
      <c r="G3" s="156" t="s">
        <v>30</v>
      </c>
      <c r="H3" s="156"/>
      <c r="I3" s="156"/>
      <c r="J3" s="4" t="s">
        <v>3</v>
      </c>
      <c r="K3" s="157" t="s">
        <v>71</v>
      </c>
      <c r="L3" s="157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164" t="s">
        <v>65</v>
      </c>
      <c r="C7" s="58" t="s">
        <v>294</v>
      </c>
      <c r="D7" s="59"/>
      <c r="E7" s="97"/>
      <c r="F7" s="63"/>
      <c r="G7" s="168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165"/>
      <c r="C8" s="58"/>
      <c r="D8" s="99"/>
      <c r="E8" s="53"/>
      <c r="F8" s="64"/>
      <c r="G8" s="169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165"/>
      <c r="C9" s="98"/>
      <c r="D9" s="62"/>
      <c r="E9" s="54"/>
      <c r="F9" s="65"/>
      <c r="G9" s="169"/>
      <c r="H9" s="64"/>
      <c r="I9" s="65"/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166"/>
      <c r="C10" s="47"/>
      <c r="D10" s="91"/>
      <c r="E10" s="63"/>
      <c r="F10" s="63"/>
      <c r="G10" s="169"/>
      <c r="H10" s="91" t="s">
        <v>147</v>
      </c>
      <c r="I10" s="55" t="s">
        <v>126</v>
      </c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166"/>
      <c r="C11" s="64"/>
      <c r="D11" s="64"/>
      <c r="E11" s="66"/>
      <c r="F11" s="64"/>
      <c r="G11" s="169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166"/>
      <c r="C12" s="49"/>
      <c r="D12" s="65"/>
      <c r="E12" s="65"/>
      <c r="F12" s="65"/>
      <c r="G12" s="169"/>
      <c r="H12" s="49" t="s">
        <v>100</v>
      </c>
      <c r="I12" s="48"/>
      <c r="J12" s="87" t="s">
        <v>139</v>
      </c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165"/>
      <c r="C13" s="70"/>
      <c r="D13" s="63"/>
      <c r="E13" s="92"/>
      <c r="F13" s="63"/>
      <c r="G13" s="170"/>
      <c r="H13" s="174" t="s">
        <v>70</v>
      </c>
      <c r="I13" s="175"/>
      <c r="J13" s="70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165"/>
      <c r="C14" s="60"/>
      <c r="D14" s="60"/>
      <c r="E14" s="53"/>
      <c r="F14" s="64"/>
      <c r="G14" s="170"/>
      <c r="H14" s="172" t="s">
        <v>230</v>
      </c>
      <c r="I14" s="173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165"/>
      <c r="C15" s="62"/>
      <c r="D15" s="62"/>
      <c r="E15" s="67"/>
      <c r="F15" s="105"/>
      <c r="G15" s="170"/>
      <c r="H15" s="119" t="s">
        <v>109</v>
      </c>
      <c r="I15" s="96" t="s">
        <v>139</v>
      </c>
      <c r="J15" s="93"/>
      <c r="K15" s="52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165"/>
      <c r="C16" s="70" t="s">
        <v>95</v>
      </c>
      <c r="D16" s="70"/>
      <c r="E16" s="63"/>
      <c r="F16" s="59"/>
      <c r="G16" s="169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165"/>
      <c r="C17" s="64"/>
      <c r="D17" s="64"/>
      <c r="E17" s="64"/>
      <c r="F17" s="60"/>
      <c r="G17" s="169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165"/>
      <c r="C18" s="64" t="s">
        <v>109</v>
      </c>
      <c r="D18" s="64"/>
      <c r="E18" s="65"/>
      <c r="F18" s="98"/>
      <c r="G18" s="169"/>
      <c r="H18" s="64"/>
      <c r="I18" s="65" t="s">
        <v>139</v>
      </c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165"/>
      <c r="C19" s="70" t="s">
        <v>246</v>
      </c>
      <c r="D19" s="70" t="s">
        <v>143</v>
      </c>
      <c r="E19" s="63" t="s">
        <v>121</v>
      </c>
      <c r="F19" s="88"/>
      <c r="G19" s="169"/>
      <c r="H19" s="63" t="s">
        <v>256</v>
      </c>
      <c r="I19" s="63" t="s">
        <v>174</v>
      </c>
      <c r="J19" s="63" t="s">
        <v>121</v>
      </c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165"/>
      <c r="C20" s="94" t="s">
        <v>144</v>
      </c>
      <c r="D20" s="89"/>
      <c r="E20" s="94"/>
      <c r="F20" s="89"/>
      <c r="G20" s="169"/>
      <c r="H20" s="64" t="s">
        <v>175</v>
      </c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167"/>
      <c r="C21" s="52" t="s">
        <v>166</v>
      </c>
      <c r="D21" s="94" t="s">
        <v>144</v>
      </c>
      <c r="E21" s="69"/>
      <c r="F21" s="52" t="s">
        <v>166</v>
      </c>
      <c r="G21" s="171"/>
      <c r="H21" s="49" t="s">
        <v>222</v>
      </c>
      <c r="I21" s="52" t="s">
        <v>175</v>
      </c>
      <c r="K21" s="49" t="s">
        <v>222</v>
      </c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158" t="s">
        <v>90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06" customFormat="1" ht="18.95" customHeight="1" x14ac:dyDescent="0.5">
      <c r="A23" s="161" t="s">
        <v>224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8</v>
      </c>
      <c r="G24" s="24" t="s">
        <v>24</v>
      </c>
      <c r="H24" s="24"/>
      <c r="I24" s="25" t="s">
        <v>25</v>
      </c>
      <c r="J24" s="24" t="s">
        <v>35</v>
      </c>
      <c r="K24" s="103">
        <v>2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11</v>
      </c>
      <c r="G25" s="24" t="s">
        <v>24</v>
      </c>
      <c r="H25" s="24"/>
      <c r="I25" s="24"/>
      <c r="J25" s="24" t="s">
        <v>36</v>
      </c>
      <c r="K25" s="103">
        <v>2</v>
      </c>
      <c r="L25" s="24" t="s">
        <v>24</v>
      </c>
      <c r="M25" s="45"/>
      <c r="O25" s="38">
        <f>(F24/F26)*12</f>
        <v>5.0526315789473681</v>
      </c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19</v>
      </c>
      <c r="G26" s="24" t="s">
        <v>24</v>
      </c>
      <c r="H26" s="24"/>
      <c r="I26" s="24"/>
      <c r="J26" s="24" t="s">
        <v>20</v>
      </c>
      <c r="K26" s="104">
        <v>4</v>
      </c>
      <c r="L26" s="24" t="s">
        <v>24</v>
      </c>
      <c r="M26" s="45"/>
      <c r="O26" s="39">
        <f>(F25/F26)*12</f>
        <v>6.9473684210526319</v>
      </c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08">
        <f>K26-F26</f>
        <v>-15</v>
      </c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L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zoomScale="130" zoomScaleNormal="100" zoomScaleSheetLayoutView="130" workbookViewId="0">
      <selection activeCell="K3" sqref="K3:M3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s="1" customFormat="1" ht="21.95" customHeight="1" x14ac:dyDescent="0.25">
      <c r="A2" s="161" t="str">
        <f>อ.ระวี!A2</f>
        <v>ตารางสอนรายบุคคล แผนกวิชาช่างก่อสร้าง   ประจำภาคเรียนที่   1  ปีการศึกษา   2563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" customFormat="1" ht="21.95" customHeight="1" x14ac:dyDescent="0.25">
      <c r="A3" s="2"/>
      <c r="B3" s="3"/>
      <c r="C3" s="4" t="s">
        <v>1</v>
      </c>
      <c r="D3" s="156" t="s">
        <v>28</v>
      </c>
      <c r="E3" s="156"/>
      <c r="F3" s="5" t="s">
        <v>2</v>
      </c>
      <c r="G3" s="181" t="s">
        <v>26</v>
      </c>
      <c r="H3" s="181"/>
      <c r="I3" s="181"/>
      <c r="J3" s="4" t="s">
        <v>3</v>
      </c>
      <c r="K3" s="157" t="s">
        <v>296</v>
      </c>
      <c r="L3" s="157"/>
      <c r="M3" s="179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52</v>
      </c>
      <c r="L5" s="16" t="s">
        <v>53</v>
      </c>
      <c r="M5" s="16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164" t="s">
        <v>65</v>
      </c>
      <c r="C7" s="58" t="s">
        <v>99</v>
      </c>
      <c r="D7" s="59" t="s">
        <v>126</v>
      </c>
      <c r="E7" s="97"/>
      <c r="F7" s="58" t="s">
        <v>118</v>
      </c>
      <c r="G7" s="176" t="s">
        <v>66</v>
      </c>
      <c r="H7" s="59" t="s">
        <v>126</v>
      </c>
      <c r="I7" s="63"/>
      <c r="J7" s="70" t="s">
        <v>119</v>
      </c>
      <c r="K7" s="59" t="s">
        <v>126</v>
      </c>
      <c r="L7" s="63"/>
      <c r="M7" s="97"/>
    </row>
    <row r="8" spans="1:13" ht="16.5" customHeight="1" x14ac:dyDescent="0.25">
      <c r="A8" s="7" t="s">
        <v>15</v>
      </c>
      <c r="B8" s="165"/>
      <c r="C8" s="58"/>
      <c r="D8" s="99"/>
      <c r="E8" s="53"/>
      <c r="F8" s="64"/>
      <c r="G8" s="177"/>
      <c r="H8" s="64"/>
      <c r="I8" s="64"/>
      <c r="J8" s="64"/>
      <c r="K8" s="64"/>
      <c r="L8" s="64"/>
      <c r="M8" s="53"/>
    </row>
    <row r="9" spans="1:13" ht="16.5" customHeight="1" x14ac:dyDescent="0.25">
      <c r="A9" s="12"/>
      <c r="B9" s="165"/>
      <c r="C9" s="98" t="s">
        <v>117</v>
      </c>
      <c r="D9" s="62"/>
      <c r="E9" s="54" t="s">
        <v>115</v>
      </c>
      <c r="F9" s="98" t="s">
        <v>117</v>
      </c>
      <c r="G9" s="177"/>
      <c r="H9" s="65"/>
      <c r="I9" s="65" t="s">
        <v>104</v>
      </c>
      <c r="J9" s="148" t="s">
        <v>109</v>
      </c>
      <c r="K9" s="65"/>
      <c r="L9" s="49" t="s">
        <v>110</v>
      </c>
      <c r="M9" s="54"/>
    </row>
    <row r="10" spans="1:13" ht="16.5" customHeight="1" x14ac:dyDescent="0.25">
      <c r="A10" s="19"/>
      <c r="B10" s="165"/>
      <c r="C10" s="70"/>
      <c r="D10" s="59"/>
      <c r="E10" s="63"/>
      <c r="F10" s="63"/>
      <c r="G10" s="177"/>
      <c r="H10" s="58" t="s">
        <v>118</v>
      </c>
      <c r="I10" s="59" t="s">
        <v>126</v>
      </c>
      <c r="J10" s="50"/>
      <c r="K10" s="50"/>
      <c r="L10" s="50"/>
      <c r="M10" s="50"/>
    </row>
    <row r="11" spans="1:13" ht="16.5" customHeight="1" x14ac:dyDescent="0.25">
      <c r="A11" s="7" t="s">
        <v>16</v>
      </c>
      <c r="B11" s="165"/>
      <c r="C11" s="64"/>
      <c r="D11" s="64"/>
      <c r="E11" s="66"/>
      <c r="F11" s="64"/>
      <c r="G11" s="177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165"/>
      <c r="C12" s="98"/>
      <c r="D12" s="65"/>
      <c r="E12" s="54"/>
      <c r="F12" s="65"/>
      <c r="G12" s="177"/>
      <c r="H12" s="58" t="s">
        <v>117</v>
      </c>
      <c r="I12" s="48"/>
      <c r="J12" s="54" t="s">
        <v>115</v>
      </c>
      <c r="K12" s="52"/>
      <c r="L12" s="52"/>
      <c r="M12" s="52"/>
    </row>
    <row r="13" spans="1:13" ht="16.5" customHeight="1" x14ac:dyDescent="0.25">
      <c r="A13" s="19"/>
      <c r="B13" s="165"/>
      <c r="C13" s="58" t="s">
        <v>99</v>
      </c>
      <c r="D13" s="59" t="s">
        <v>126</v>
      </c>
      <c r="E13" s="92"/>
      <c r="F13" s="63"/>
      <c r="G13" s="177"/>
      <c r="H13" s="174" t="s">
        <v>70</v>
      </c>
      <c r="I13" s="175"/>
      <c r="J13" s="58" t="s">
        <v>294</v>
      </c>
      <c r="K13" s="59"/>
      <c r="L13" s="47"/>
      <c r="M13" s="97"/>
    </row>
    <row r="14" spans="1:13" ht="16.5" customHeight="1" x14ac:dyDescent="0.25">
      <c r="A14" s="7" t="s">
        <v>17</v>
      </c>
      <c r="B14" s="165"/>
      <c r="C14" s="60"/>
      <c r="D14" s="60"/>
      <c r="E14" s="53"/>
      <c r="F14" s="64"/>
      <c r="G14" s="177"/>
      <c r="H14" s="172" t="s">
        <v>230</v>
      </c>
      <c r="I14" s="173"/>
      <c r="J14" s="58"/>
      <c r="K14" s="99"/>
      <c r="L14" s="48"/>
      <c r="M14" s="53"/>
    </row>
    <row r="15" spans="1:13" ht="16.5" customHeight="1" thickBot="1" x14ac:dyDescent="0.3">
      <c r="A15" s="12"/>
      <c r="B15" s="165"/>
      <c r="C15" s="98" t="s">
        <v>117</v>
      </c>
      <c r="D15" s="62"/>
      <c r="E15" s="65" t="s">
        <v>104</v>
      </c>
      <c r="F15" s="105"/>
      <c r="G15" s="177"/>
      <c r="H15" s="119" t="s">
        <v>109</v>
      </c>
      <c r="I15" s="96" t="s">
        <v>125</v>
      </c>
      <c r="J15" s="98"/>
      <c r="K15" s="62"/>
      <c r="L15" s="49"/>
      <c r="M15" s="54"/>
    </row>
    <row r="16" spans="1:13" ht="16.5" customHeight="1" x14ac:dyDescent="0.25">
      <c r="A16" s="19"/>
      <c r="B16" s="165"/>
      <c r="C16" s="63"/>
      <c r="D16" s="70"/>
      <c r="E16" s="63"/>
      <c r="F16" s="59"/>
      <c r="G16" s="177"/>
      <c r="H16" s="70"/>
      <c r="I16" s="63"/>
      <c r="J16" s="63"/>
      <c r="K16" s="59"/>
      <c r="L16" s="50"/>
      <c r="M16" s="50"/>
    </row>
    <row r="17" spans="1:15" ht="16.5" customHeight="1" x14ac:dyDescent="0.25">
      <c r="A17" s="7" t="s">
        <v>18</v>
      </c>
      <c r="B17" s="165"/>
      <c r="C17" s="64"/>
      <c r="D17" s="64"/>
      <c r="E17" s="64"/>
      <c r="F17" s="60"/>
      <c r="G17" s="177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165"/>
      <c r="C18" s="65"/>
      <c r="D18" s="64"/>
      <c r="E18" s="65"/>
      <c r="F18" s="98"/>
      <c r="G18" s="177"/>
      <c r="H18" s="64"/>
      <c r="I18" s="65"/>
      <c r="J18" s="65"/>
      <c r="K18" s="65"/>
      <c r="L18" s="52"/>
      <c r="M18" s="52"/>
    </row>
    <row r="19" spans="1:15" ht="16.5" customHeight="1" x14ac:dyDescent="0.25">
      <c r="A19" s="19"/>
      <c r="B19" s="165"/>
      <c r="C19" s="115" t="s">
        <v>120</v>
      </c>
      <c r="D19" s="59" t="s">
        <v>126</v>
      </c>
      <c r="E19" s="123" t="s">
        <v>120</v>
      </c>
      <c r="F19" s="59" t="s">
        <v>237</v>
      </c>
      <c r="G19" s="177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165"/>
      <c r="C20" s="94"/>
      <c r="D20" s="89"/>
      <c r="E20" s="121"/>
      <c r="F20" s="89"/>
      <c r="G20" s="177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167"/>
      <c r="C21" s="98" t="s">
        <v>117</v>
      </c>
      <c r="D21" s="49" t="s">
        <v>115</v>
      </c>
      <c r="E21" s="124" t="s">
        <v>117</v>
      </c>
      <c r="F21" s="49" t="s">
        <v>115</v>
      </c>
      <c r="G21" s="178"/>
      <c r="H21" s="64"/>
      <c r="I21" s="64"/>
      <c r="J21" s="49"/>
      <c r="K21" s="57"/>
      <c r="L21" s="52"/>
      <c r="M21" s="52"/>
    </row>
    <row r="22" spans="1:15" ht="18.95" customHeight="1" x14ac:dyDescent="0.25">
      <c r="A22" s="158" t="s">
        <v>88</v>
      </c>
      <c r="B22" s="159"/>
      <c r="C22" s="159"/>
      <c r="D22" s="162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5" ht="18.95" customHeight="1" x14ac:dyDescent="0.25">
      <c r="A23" s="161" t="s">
        <v>218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5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0</v>
      </c>
      <c r="G24" s="24" t="s">
        <v>24</v>
      </c>
      <c r="H24" s="24"/>
      <c r="I24" s="25" t="s">
        <v>25</v>
      </c>
      <c r="J24" s="24" t="s">
        <v>35</v>
      </c>
      <c r="K24" s="103">
        <v>0</v>
      </c>
      <c r="L24" s="24" t="s">
        <v>24</v>
      </c>
      <c r="M24" s="45"/>
    </row>
    <row r="25" spans="1:15" ht="18.95" customHeight="1" x14ac:dyDescent="0.25">
      <c r="A25" s="23"/>
      <c r="B25" s="24"/>
      <c r="C25" s="24"/>
      <c r="D25" s="24" t="s">
        <v>36</v>
      </c>
      <c r="E25" s="24"/>
      <c r="F25" s="101">
        <v>21</v>
      </c>
      <c r="G25" s="24" t="s">
        <v>24</v>
      </c>
      <c r="H25" s="24"/>
      <c r="I25" s="24"/>
      <c r="J25" s="24" t="s">
        <v>36</v>
      </c>
      <c r="K25" s="103">
        <v>6</v>
      </c>
      <c r="L25" s="24" t="s">
        <v>24</v>
      </c>
      <c r="M25" s="45"/>
    </row>
    <row r="26" spans="1:15" ht="18.95" customHeight="1" thickBot="1" x14ac:dyDescent="0.3">
      <c r="A26" s="23"/>
      <c r="B26" s="24"/>
      <c r="C26" s="24"/>
      <c r="D26" s="24" t="s">
        <v>20</v>
      </c>
      <c r="E26" s="24"/>
      <c r="F26" s="102">
        <v>21</v>
      </c>
      <c r="G26" s="24" t="s">
        <v>24</v>
      </c>
      <c r="H26" s="24"/>
      <c r="I26" s="24"/>
      <c r="J26" s="24" t="s">
        <v>20</v>
      </c>
      <c r="K26" s="104">
        <v>6</v>
      </c>
      <c r="L26" s="24" t="s">
        <v>24</v>
      </c>
      <c r="M26" s="45"/>
      <c r="O26" s="11">
        <f>(F24/F26)*12</f>
        <v>0</v>
      </c>
    </row>
    <row r="27" spans="1:15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>
        <f>(F25/F26)*12</f>
        <v>12</v>
      </c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1">
        <f>K26-F26</f>
        <v>-15</v>
      </c>
    </row>
  </sheetData>
  <mergeCells count="11">
    <mergeCell ref="H14:I14"/>
    <mergeCell ref="G3:I3"/>
    <mergeCell ref="A1:M1"/>
    <mergeCell ref="A2:M2"/>
    <mergeCell ref="A23:M23"/>
    <mergeCell ref="B7:B21"/>
    <mergeCell ref="G7:G21"/>
    <mergeCell ref="A22:M22"/>
    <mergeCell ref="K3:M3"/>
    <mergeCell ref="D3:E3"/>
    <mergeCell ref="H13:I1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22</vt:i4>
      </vt:variant>
    </vt:vector>
  </HeadingPairs>
  <TitlesOfParts>
    <vt:vector size="52" baseType="lpstr">
      <vt:lpstr>อ.ระวี</vt:lpstr>
      <vt:lpstr>อ.อดิศักดิ์ </vt:lpstr>
      <vt:lpstr>อ.สาคร</vt:lpstr>
      <vt:lpstr>อ.สุขสันต์(สป.1-9)</vt:lpstr>
      <vt:lpstr>อ.สุขสันต์(สป.10-18) </vt:lpstr>
      <vt:lpstr>อ.กษิรา (สป.10-18)</vt:lpstr>
      <vt:lpstr>อ.เรวัฒ(1-9)</vt:lpstr>
      <vt:lpstr>อ.เรวัฒ(10-18)</vt:lpstr>
      <vt:lpstr>อ.สุรศักดิ์(สป.1-9)</vt:lpstr>
      <vt:lpstr>อ.สุรศักดิ์(สป.10-18)</vt:lpstr>
      <vt:lpstr>อ.สุขสันต์ (สป.1-9)</vt:lpstr>
      <vt:lpstr>อ.กษิรา (สป.1-9)</vt:lpstr>
      <vt:lpstr>อ.ธนา</vt:lpstr>
      <vt:lpstr>อ.ภูวเดช</vt:lpstr>
      <vt:lpstr>อ.ประสิทธิพงษ์</vt:lpstr>
      <vt:lpstr>ครูพันธกานต์ (สป.1-9)</vt:lpstr>
      <vt:lpstr>ครูพันธกานต์</vt:lpstr>
      <vt:lpstr>ครูพงศกร (สป.1-9)</vt:lpstr>
      <vt:lpstr>ครูพงศกร </vt:lpstr>
      <vt:lpstr>ครูณัฐพรหม</vt:lpstr>
      <vt:lpstr>ครูอานันท์ (สป.1-9)</vt:lpstr>
      <vt:lpstr>ครูอานันท์ </vt:lpstr>
      <vt:lpstr>ครูอนัญญา (สป.1-9)</vt:lpstr>
      <vt:lpstr>ครูอนัญญา (สป.1-8)</vt:lpstr>
      <vt:lpstr>ครูกาญจนา (สป.1-9)</vt:lpstr>
      <vt:lpstr>ครูอนัญญา (สป.10-18)</vt:lpstr>
      <vt:lpstr>ครูกาญจนา </vt:lpstr>
      <vt:lpstr>ครูนิศากร(1-9) </vt:lpstr>
      <vt:lpstr>ครูนิศากร(10-18)</vt:lpstr>
      <vt:lpstr>Sheet1</vt:lpstr>
      <vt:lpstr>'ครูกาญจนา '!Print_Area</vt:lpstr>
      <vt:lpstr>ครูณัฐพรหม!Print_Area</vt:lpstr>
      <vt:lpstr>'ครูนิศากร(10-18)'!Print_Area</vt:lpstr>
      <vt:lpstr>'ครูนิศากร(1-9) '!Print_Area</vt:lpstr>
      <vt:lpstr>'ครูพงศกร '!Print_Area</vt:lpstr>
      <vt:lpstr>ครูพันธกานต์!Print_Area</vt:lpstr>
      <vt:lpstr>'ครูพันธกานต์ (สป.1-9)'!Print_Area</vt:lpstr>
      <vt:lpstr>'ครูอนัญญา (สป.10-18)'!Print_Area</vt:lpstr>
      <vt:lpstr>'ครูอนัญญา (สป.1-8)'!Print_Area</vt:lpstr>
      <vt:lpstr>'ครูอานันท์ '!Print_Area</vt:lpstr>
      <vt:lpstr>'อ.กษิรา (สป.10-18)'!Print_Area</vt:lpstr>
      <vt:lpstr>อ.ธนา!Print_Area</vt:lpstr>
      <vt:lpstr>อ.ประสิทธิพงษ์!Print_Area</vt:lpstr>
      <vt:lpstr>อ.ภูวเดช!Print_Area</vt:lpstr>
      <vt:lpstr>อ.ระวี!Print_Area</vt:lpstr>
      <vt:lpstr>'อ.เรวัฒ(10-18)'!Print_Area</vt:lpstr>
      <vt:lpstr>'อ.เรวัฒ(1-9)'!Print_Area</vt:lpstr>
      <vt:lpstr>อ.สาคร!Print_Area</vt:lpstr>
      <vt:lpstr>'อ.สุขสันต์(สป.10-18) '!Print_Area</vt:lpstr>
      <vt:lpstr>'อ.สุขสันต์(สป.1-9)'!Print_Area</vt:lpstr>
      <vt:lpstr>'อ.สุรศักดิ์(สป.1-9)'!Print_Area</vt:lpstr>
      <vt:lpstr>'อ.อดิศักดิ์ '!Print_Area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2020-08-05T03:48:08Z</cp:lastPrinted>
  <dcterms:created xsi:type="dcterms:W3CDTF">2006-03-20T03:48:53Z</dcterms:created>
  <dcterms:modified xsi:type="dcterms:W3CDTF">2020-08-19T02:47:13Z</dcterms:modified>
</cp:coreProperties>
</file>