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ตารางเรียน-262\5.ชอ.2-62\"/>
    </mc:Choice>
  </mc:AlternateContent>
  <bookViews>
    <workbookView xWindow="0" yWindow="0" windowWidth="20400" windowHeight="7620" tabRatio="875"/>
  </bookViews>
  <sheets>
    <sheet name="กัมปนาท" sheetId="70" r:id="rId1"/>
    <sheet name="กรกต" sheetId="8" r:id="rId2"/>
    <sheet name="วิลัยวรรณ์" sheetId="37" r:id="rId3"/>
    <sheet name="จรัสศรี" sheetId="15" r:id="rId4"/>
    <sheet name="รณภูมิ" sheetId="11" r:id="rId5"/>
    <sheet name="เกรียงศักดิ์" sheetId="29" r:id="rId6"/>
    <sheet name="วรฤทธิ์" sheetId="80" r:id="rId7"/>
    <sheet name="เอกลักษณ์" sheetId="55" r:id="rId8"/>
    <sheet name="สุปรียา" sheetId="74" r:id="rId9"/>
    <sheet name="ประสิทธิ์" sheetId="75" r:id="rId10"/>
    <sheet name="อ.ศิริพล" sheetId="64" r:id="rId11"/>
    <sheet name="ภัทรลดา" sheetId="81" r:id="rId12"/>
    <sheet name="สวรินทร์" sheetId="79" r:id="rId13"/>
    <sheet name="ศิลป์สุภา" sheetId="84" r:id="rId14"/>
    <sheet name="เสกสรรค์" sheetId="88" r:id="rId15"/>
    <sheet name="นฤมล" sheetId="93" r:id="rId16"/>
    <sheet name="ครูวัชรากร" sheetId="77" r:id="rId17"/>
    <sheet name="ครูกัญญาวี6-12-63" sheetId="99" r:id="rId18"/>
    <sheet name="กรวิทย์ ฝึกสอน" sheetId="90" r:id="rId19"/>
    <sheet name="สกาวเดือน ฝึกสอน" sheetId="91" r:id="rId20"/>
    <sheet name="วรากร ฝึกสอน" sheetId="98" r:id="rId21"/>
  </sheets>
  <calcPr calcId="162913"/>
</workbook>
</file>

<file path=xl/calcChain.xml><?xml version="1.0" encoding="utf-8"?>
<calcChain xmlns="http://schemas.openxmlformats.org/spreadsheetml/2006/main">
  <c r="F26" i="99" l="1"/>
  <c r="L24" i="99" s="1"/>
  <c r="L26" i="99" s="1"/>
  <c r="L25" i="99"/>
  <c r="F26" i="98"/>
  <c r="L26" i="98"/>
  <c r="F26" i="8"/>
  <c r="L25" i="8" s="1"/>
  <c r="F26" i="37"/>
  <c r="L24" i="37" s="1"/>
  <c r="F26" i="15"/>
  <c r="L24" i="15" s="1"/>
  <c r="L26" i="15" s="1"/>
  <c r="F26" i="11"/>
  <c r="L24" i="11"/>
  <c r="L26" i="11" s="1"/>
  <c r="F26" i="29"/>
  <c r="L24" i="29"/>
  <c r="L26" i="29" s="1"/>
  <c r="F26" i="80"/>
  <c r="L24" i="80" s="1"/>
  <c r="L26" i="80" s="1"/>
  <c r="F26" i="55"/>
  <c r="L24" i="55"/>
  <c r="L26" i="90"/>
  <c r="F26" i="91"/>
  <c r="L26" i="91"/>
  <c r="L25" i="93"/>
  <c r="F26" i="74"/>
  <c r="L24" i="74"/>
  <c r="F26" i="75"/>
  <c r="L24" i="75" s="1"/>
  <c r="L26" i="75" s="1"/>
  <c r="L25" i="75"/>
  <c r="F26" i="77"/>
  <c r="L24" i="77" s="1"/>
  <c r="L26" i="77" s="1"/>
  <c r="L25" i="77"/>
  <c r="F26" i="64"/>
  <c r="L24" i="64"/>
  <c r="F26" i="81"/>
  <c r="L24" i="81"/>
  <c r="F26" i="79"/>
  <c r="L25" i="79"/>
  <c r="F26" i="84"/>
  <c r="L25" i="84" s="1"/>
  <c r="L24" i="84"/>
  <c r="F26" i="88"/>
  <c r="L25" i="88"/>
  <c r="F26" i="93"/>
  <c r="L24" i="93"/>
  <c r="L26" i="93"/>
  <c r="F26" i="90"/>
  <c r="F26" i="70"/>
  <c r="L25" i="70"/>
  <c r="L25" i="64"/>
  <c r="L26" i="64"/>
  <c r="L25" i="80"/>
  <c r="L25" i="29"/>
  <c r="L25" i="11"/>
  <c r="L25" i="15"/>
  <c r="L24" i="88"/>
  <c r="L26" i="88"/>
  <c r="L24" i="79"/>
  <c r="L26" i="79" s="1"/>
  <c r="L26" i="81"/>
  <c r="L25" i="55"/>
  <c r="L26" i="55"/>
  <c r="L24" i="70"/>
  <c r="L26" i="70"/>
  <c r="L25" i="74"/>
  <c r="L26" i="74"/>
  <c r="L26" i="84" l="1"/>
  <c r="L24" i="8"/>
  <c r="L26" i="8" s="1"/>
  <c r="L25" i="37"/>
  <c r="L26" i="37" s="1"/>
</calcChain>
</file>

<file path=xl/sharedStrings.xml><?xml version="1.0" encoding="utf-8"?>
<sst xmlns="http://schemas.openxmlformats.org/spreadsheetml/2006/main" count="2013" uniqueCount="307">
  <si>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</si>
  <si>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</si>
  <si>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</si>
  <si>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</si>
  <si>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</si>
  <si>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</si>
  <si>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</si>
  <si>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</si>
  <si>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</si>
  <si>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</si>
  <si>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</si>
  <si>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</si>
  <si>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</si>
  <si>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</si>
  <si>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</si>
  <si>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</si>
  <si>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</si>
  <si>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</si>
  <si>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</si>
  <si>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</si>
  <si>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</si>
  <si>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หัวหน้าแผนกวิชาช่างอิเล็กทรอนิกส์</t>
  </si>
  <si>
    <t>นางจรัสศรี  แก้วอาสา</t>
  </si>
  <si>
    <t xml:space="preserve">นายกรกต  ศรีสันต์  </t>
  </si>
  <si>
    <t>นายรณภูมิ  มัฐผา</t>
  </si>
  <si>
    <t>นายเกรียงศักดิ์  เลขตะระโก</t>
  </si>
  <si>
    <t>ชม./สัปดาห์</t>
  </si>
  <si>
    <t>รายละเอียดชั่วโมงสอน</t>
  </si>
  <si>
    <t>รายละเอียดชั่วโมงเบิก</t>
  </si>
  <si>
    <t>วัน - ชม.</t>
  </si>
  <si>
    <t>นางสาววิลัยวรรณ์  ตระกูลวงศ์</t>
  </si>
  <si>
    <t>หลักสูตร คอม 45</t>
  </si>
  <si>
    <t>นายเอกลักษณ์  แก้วศิริ</t>
  </si>
  <si>
    <t>นายศิริพล  ชุดนอก</t>
  </si>
  <si>
    <t xml:space="preserve">ชื่อ - สกุล  </t>
  </si>
  <si>
    <t>เจ้าหน้าที่งานศูนย์ข้อมูลสารสนเทศ</t>
  </si>
  <si>
    <t>นายกัมปนาท   ศรัทธาสุข</t>
  </si>
  <si>
    <t>เจ้าหน้าที่งานสื่อการเรียนการสอน</t>
  </si>
  <si>
    <t>เจ้าหน้าที่งานแนะแนวอาชีพและการจัดหางาน</t>
  </si>
  <si>
    <t>นายวรฤทธิ์  คำแก้ว</t>
  </si>
  <si>
    <t>หลักสูตร ปวช.</t>
  </si>
  <si>
    <t>หลักสูตร ปวส.</t>
  </si>
  <si>
    <t>นางสาวสุปรียา  ประไพพันธ์</t>
  </si>
  <si>
    <t>นายประสิทธิ์  อินทะยศ</t>
  </si>
  <si>
    <t>นางสาวภัทรลดา  ศรีเชียงสา</t>
  </si>
  <si>
    <t>17.00</t>
  </si>
  <si>
    <t>18.00</t>
  </si>
  <si>
    <t>19.00</t>
  </si>
  <si>
    <t>กิจกรรมมหน้าเสาธง   เวลา 07.30 น. - 08.00 น.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</si>
  <si>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</si>
  <si>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15   ชม./สัปดาห์  </t>
  </si>
  <si>
    <t xml:space="preserve">จำนวนชั่วโมงสอนในเวลาราชการ (โหลด)  คือ  18  ชม./สัปดาห์  </t>
  </si>
  <si>
    <t xml:space="preserve">จำนวนชั่วโมงสอนในเวลาราชการ (โหลด)  คือ    15  ชม./สัปดาห์  </t>
  </si>
  <si>
    <t xml:space="preserve">จำนวนชั่วโมงสอนในเวลาราชการ (โหลด)  คือ   18   ชม./สัปดาห์  </t>
  </si>
  <si>
    <t xml:space="preserve">จำนวนชั่วโมงสอนในเวลาราชการ (โหลด)  คือ    20  ชม./สัปดาห์  </t>
  </si>
  <si>
    <t>เจ้าหน้าที่งานพัฒนาหลักสูตรการเรียนการสอน</t>
  </si>
  <si>
    <t xml:space="preserve">จำนวนชั่วโมงสอนในเวลาราชการ (โหลด)  คือ  20  ชม./สัปดาห์  </t>
  </si>
  <si>
    <t>กิจกรรม</t>
  </si>
  <si>
    <t>หัวหน้างานสื่อการเรียนการสอน</t>
  </si>
  <si>
    <t>เจ้าหน้าที่งานการเงิน</t>
  </si>
  <si>
    <t>เจ้าหน้าที่งานวิจัยพัฒนานวัตกรรมและสิ่งประดิษฐ์</t>
  </si>
  <si>
    <t xml:space="preserve">จำนวนชั่วโมงสอนในเวลาราชการ (โหลด)  คือ    ชม./สัปดาห์  </t>
  </si>
  <si>
    <t>นักศึกษาฝึกประสบการณ์วิชาชีพครู</t>
  </si>
  <si>
    <t>วศ.บ. (โทรคมนาคม)</t>
  </si>
  <si>
    <t>ปม. (อิเล็กทรอนิกส์)</t>
  </si>
  <si>
    <t>ค.อ.ม. (เทคโนโลยีคอมพิวเตอร์)</t>
  </si>
  <si>
    <t>คอ.บ. (วัดคุมทางอุตสาหกรรม)</t>
  </si>
  <si>
    <t>ค.อ.ม. (วิศวกรรมไฟฟ้า)</t>
  </si>
  <si>
    <t>คอ.บ. (วิศวกรรมอิเล็กทรอนิกส์และโทรคมนาคม)</t>
  </si>
  <si>
    <t>คอ.บ. (วิศวกรรมอิเล็กทรอนิกส์)</t>
  </si>
  <si>
    <t>คอ.ม. (ไฟฟ้า)</t>
  </si>
  <si>
    <t>วท.บ. (เทคโนโลยีสารสนเทศ)</t>
  </si>
  <si>
    <t>พนักงานราชการ</t>
  </si>
  <si>
    <t>ครูอัตราจ้าง 1</t>
  </si>
  <si>
    <t>ครูอัตราจ้าง 3</t>
  </si>
  <si>
    <t>ครูอัตราจ้าง 4</t>
  </si>
  <si>
    <t>นางสาวศิลป์สุภา   ศรีสุข</t>
  </si>
  <si>
    <t>ค.อ.บ. วิศวกรรมอิเล็กทรอนิกส์และโทรคมนาคม</t>
  </si>
  <si>
    <t>ศศ.ม.การบริหารการศึกษา</t>
  </si>
  <si>
    <t>นายเสกสรรค์  จำปาทอง</t>
  </si>
  <si>
    <t>4406</t>
  </si>
  <si>
    <t>2 คอม.1</t>
  </si>
  <si>
    <t>(ป)</t>
  </si>
  <si>
    <t>2 คอม.2</t>
  </si>
  <si>
    <t>1 มค.1</t>
  </si>
  <si>
    <t>ส1 คอม.1</t>
  </si>
  <si>
    <t>สถานประกอบการ</t>
  </si>
  <si>
    <t>ส2 คอม.2</t>
  </si>
  <si>
    <t>3128-2005</t>
  </si>
  <si>
    <t>ส2 คอม.1</t>
  </si>
  <si>
    <t>3128-2105(ท)</t>
  </si>
  <si>
    <t>ส1 คอม.2</t>
  </si>
  <si>
    <t>3128-2105</t>
  </si>
  <si>
    <t>3 คอม.1</t>
  </si>
  <si>
    <t>2 คอม.1,2</t>
  </si>
  <si>
    <t>3001-2001</t>
  </si>
  <si>
    <t>(ท)</t>
  </si>
  <si>
    <t>1 คอม.1,2</t>
  </si>
  <si>
    <t>2 ชอ.2</t>
  </si>
  <si>
    <t>2128-2003(ท)</t>
  </si>
  <si>
    <t>2128-2003</t>
  </si>
  <si>
    <t>2 ชอ.1</t>
  </si>
  <si>
    <t>อัตราส่วนชั่วโมงสอน  ชั่วโมงไม่เบิกค่าสอน  : ชั่วโมงเบิกค่าสอน  คือ  16  :  12</t>
  </si>
  <si>
    <t>ส2 อต.1</t>
  </si>
  <si>
    <t>2 ชอ.1,2</t>
  </si>
  <si>
    <t>ส1 อต.1</t>
  </si>
  <si>
    <t>1 คอม.1</t>
  </si>
  <si>
    <t>3128-2007(ท)</t>
  </si>
  <si>
    <t>3128-2007</t>
  </si>
  <si>
    <t>1 คอม.2</t>
  </si>
  <si>
    <t>อวท.3</t>
  </si>
  <si>
    <t>อัตราส่วนชั่วโมงสอน  ชั่วโมงไม่เบิกค่าสอน  : ชั่วโมงเบิกค่าสอน  คือ  19  :  12</t>
  </si>
  <si>
    <t>1 ชอ.3,4</t>
  </si>
  <si>
    <t>อัตราส่วนชั่วโมงสอน  ชั่วโมงไม่เบิกค่าสอน  : ชั่วโมงเบิกค่าสอน  คือ  18  :  12</t>
  </si>
  <si>
    <t>1 ชอ.1,2</t>
  </si>
  <si>
    <t>3100-0003(ท)</t>
  </si>
  <si>
    <t>3100-0003</t>
  </si>
  <si>
    <t>2128-2121(ท)</t>
  </si>
  <si>
    <t>2128-2121</t>
  </si>
  <si>
    <t>2100-1006(ท)</t>
  </si>
  <si>
    <t>4402</t>
  </si>
  <si>
    <t>นางสาวสวรินทร์  จันทร์สว่าง</t>
  </si>
  <si>
    <t>ครูอัตราจ้าง 5</t>
  </si>
  <si>
    <t>นางสาวสกาวเดือน  แสงจักรวาฬ</t>
  </si>
  <si>
    <t>นายกรวิทย์  ภานิล</t>
  </si>
  <si>
    <t xml:space="preserve">อัตราส่วนชั่วโมงสอน  ชั่วโมงไม่เบิกค่าสอน  : ชั่วโมงเบิกค่าสอน  คือ  16  :  0  </t>
  </si>
  <si>
    <t>อัตราส่วนชั่วโมงสอน  ชั่วโมงไม่เบิกค่าสอน  : ชั่วโมงเบิกค่าสอน  คือ  17  :  12</t>
  </si>
  <si>
    <t>ค.อ.บวิศวกรรมอิเล็กทรอนิกส์และโทรคมนาคม</t>
  </si>
  <si>
    <t>3128-2103</t>
  </si>
  <si>
    <t>หัวหน้างานครูที่ปรึกษา</t>
  </si>
  <si>
    <t>นายวรากร  สาลีสี</t>
  </si>
  <si>
    <t>3 ชอ.1</t>
  </si>
  <si>
    <t>3 ชอ.2</t>
  </si>
  <si>
    <t>เจ้าหน้าที่งานกิจกรรมนักเรียน นักศึกษา</t>
  </si>
  <si>
    <t xml:space="preserve">ตารางสอนรายบุคคล   แผนกวิชาช่างอิเล็กทรอนิกส์   ประจำภาคเรียนที่  2   ปีการศึกษา  2562   </t>
  </si>
  <si>
    <t>ลส.2</t>
  </si>
  <si>
    <t>20000-2002</t>
  </si>
  <si>
    <t>2105-2010</t>
  </si>
  <si>
    <t>2105-2010(ท)</t>
  </si>
  <si>
    <t>3105-2006</t>
  </si>
  <si>
    <t>3105-2006(ท)</t>
  </si>
  <si>
    <t>2105-2121</t>
  </si>
  <si>
    <t>2105-2121(ท)</t>
  </si>
  <si>
    <t>3128-2001</t>
  </si>
  <si>
    <t>3000-2003</t>
  </si>
  <si>
    <t>3128-8501</t>
  </si>
  <si>
    <t>3128-2004(ท)</t>
  </si>
  <si>
    <t>3128-2004</t>
  </si>
  <si>
    <t>3128-1004</t>
  </si>
  <si>
    <t>3000-2004</t>
  </si>
  <si>
    <t>อวท.4</t>
  </si>
  <si>
    <t>20128-2008</t>
  </si>
  <si>
    <t>20128-2008(ท)</t>
  </si>
  <si>
    <t>2128-2115</t>
  </si>
  <si>
    <t>2128-2115(ท)</t>
  </si>
  <si>
    <t>3128-2003(ท)</t>
  </si>
  <si>
    <t>3128-2003</t>
  </si>
  <si>
    <t>2128-1002</t>
  </si>
  <si>
    <t>2128-2110</t>
  </si>
  <si>
    <t>2128-2110(ท)</t>
  </si>
  <si>
    <t>3128-1003</t>
  </si>
  <si>
    <t>20128-2009</t>
  </si>
  <si>
    <t>20128-2009(ท)</t>
  </si>
  <si>
    <t>2128-2011(ท)</t>
  </si>
  <si>
    <t>2128-2011</t>
  </si>
  <si>
    <t>2000-2004</t>
  </si>
  <si>
    <t>อวท.2</t>
  </si>
  <si>
    <t xml:space="preserve">จำนวนชั่วโมงสอนในเวลาราชการ (โหลด)  คือ  15  ชม./สัปดาห์  </t>
  </si>
  <si>
    <t xml:space="preserve">จำนวนชั่วโมงสอนในเวลาราชการ (โหลด)  คือ   12  ชม./สัปดาห์  </t>
  </si>
  <si>
    <t>2128-2006(ท)</t>
  </si>
  <si>
    <t>2128-2006</t>
  </si>
  <si>
    <t>2105-2105(ท)</t>
  </si>
  <si>
    <t>2105-2105</t>
  </si>
  <si>
    <t>3128-2112(ท)</t>
  </si>
  <si>
    <t>3128-2112</t>
  </si>
  <si>
    <t>ส2 ทผ.7,8</t>
  </si>
  <si>
    <t>4414</t>
  </si>
  <si>
    <t>2 ชก.7</t>
  </si>
  <si>
    <t>ส1 ทผ.1</t>
  </si>
  <si>
    <t>ส1 ทผ.3</t>
  </si>
  <si>
    <t>2 ชก.1</t>
  </si>
  <si>
    <t>2 ชก.3</t>
  </si>
  <si>
    <t>2 ชก.5</t>
  </si>
  <si>
    <t>2105-2011</t>
  </si>
  <si>
    <t>2105-2111</t>
  </si>
  <si>
    <t>2105-2111(ท)</t>
  </si>
  <si>
    <t>4416</t>
  </si>
  <si>
    <t>อัตราส่วนชั่วโมงสอน  ชั่วโมงไม่เบิกค่าสอน  : ชั่วโมงเบิกค่าสอน  คือ   18 :  12</t>
  </si>
  <si>
    <t>3000-2002</t>
  </si>
  <si>
    <t>2128-2004(ท)</t>
  </si>
  <si>
    <t>20105-2107(ท)</t>
  </si>
  <si>
    <t>20105-2107</t>
  </si>
  <si>
    <t>1 ชอ.1</t>
  </si>
  <si>
    <t>1 ชอ.2</t>
  </si>
  <si>
    <t>20128-2007(ท)</t>
  </si>
  <si>
    <t>20128-2007</t>
  </si>
  <si>
    <t>1 ชอ.3</t>
  </si>
  <si>
    <t>1 ชอ.4</t>
  </si>
  <si>
    <t>20105-2006(ท)</t>
  </si>
  <si>
    <t>20105-2006</t>
  </si>
  <si>
    <t>2105-2104(ท)</t>
  </si>
  <si>
    <t>2105-2104</t>
  </si>
  <si>
    <t>2000-2006</t>
  </si>
  <si>
    <t>3 ชอ.1,2</t>
  </si>
  <si>
    <t>2105-8501</t>
  </si>
  <si>
    <t>4404</t>
  </si>
  <si>
    <t>2105-2101</t>
  </si>
  <si>
    <t>20105-2003(ท)</t>
  </si>
  <si>
    <t>20105-2003</t>
  </si>
  <si>
    <t>3105-9001</t>
  </si>
  <si>
    <t>3128-2107</t>
  </si>
  <si>
    <t>2128-2004</t>
  </si>
  <si>
    <t>2128-2120(ท)</t>
  </si>
  <si>
    <t>2128-2120</t>
  </si>
  <si>
    <t>3105-2105</t>
  </si>
  <si>
    <t>3128-2108(ท)</t>
  </si>
  <si>
    <t>3128-2108</t>
  </si>
  <si>
    <t>3105-2007(ท)</t>
  </si>
  <si>
    <t>3105-2007</t>
  </si>
  <si>
    <t>20105-2008(ท)</t>
  </si>
  <si>
    <t>20105-2008</t>
  </si>
  <si>
    <t>2105-2103(ท)</t>
  </si>
  <si>
    <t>2105-2103</t>
  </si>
  <si>
    <t>3105-2009</t>
  </si>
  <si>
    <t>2128-2118(ท)</t>
  </si>
  <si>
    <t>2128-2118</t>
  </si>
  <si>
    <t>3128-0003(ท)</t>
  </si>
  <si>
    <t>3128-0003</t>
  </si>
  <si>
    <t>2100-1006</t>
  </si>
  <si>
    <t>2 ชก.2</t>
  </si>
  <si>
    <t>2 ชก.4</t>
  </si>
  <si>
    <t>2 ชก.6</t>
  </si>
  <si>
    <t>อัตราส่วนชั่วโมงสอน  ชั่วโมงไม่เบิกค่าสอน  : ชั่วโมงเบิกค่าสอน  คือ  20  :  12</t>
  </si>
  <si>
    <t>3100-0008</t>
  </si>
  <si>
    <t>ส2 ทผ.3,4</t>
  </si>
  <si>
    <t>ส2 ทผ.5,6</t>
  </si>
  <si>
    <t>ส1 ยธ.1</t>
  </si>
  <si>
    <t>ส2 ชส.1,2</t>
  </si>
  <si>
    <t>ส2 ชส.3</t>
  </si>
  <si>
    <t>ส1 ทย.3,4</t>
  </si>
  <si>
    <t>ส1 ทล.1,2</t>
  </si>
  <si>
    <t>ส1 ทย.1,2</t>
  </si>
  <si>
    <t>อัตราส่วนชั่วโมงสอน  ชั่วโมงไม่เบิกค่าสอน  : ชั่วโมงเบิกค่าสอน  คือ   21 :  12</t>
  </si>
  <si>
    <t>3105-8501</t>
  </si>
  <si>
    <t>3128-0001(ท)</t>
  </si>
  <si>
    <t>3128-0001</t>
  </si>
  <si>
    <t>อัตราส่วนชั่วโมงสอน  ชั่วโมงไม่เบิกค่าสอน  : ชั่วโมงเบิกค่าสอน  คือ  21 :  12</t>
  </si>
  <si>
    <t>20128-1001</t>
  </si>
  <si>
    <t>3105-2002</t>
  </si>
  <si>
    <t>3105-2002(ท)</t>
  </si>
  <si>
    <t>20128-1001(ท)</t>
  </si>
  <si>
    <t>20128-2003(ท)</t>
  </si>
  <si>
    <t>20128-2003</t>
  </si>
  <si>
    <t>2128-2116(ท)</t>
  </si>
  <si>
    <t>2128-2116</t>
  </si>
  <si>
    <t>ส1 ทผ.2</t>
  </si>
  <si>
    <t>20127-2102(ท)</t>
  </si>
  <si>
    <t>20127-2102</t>
  </si>
  <si>
    <t>2105-2122</t>
  </si>
  <si>
    <t>2105-2122(ท)</t>
  </si>
  <si>
    <t>2105-2124(ท)</t>
  </si>
  <si>
    <t>2105-2124</t>
  </si>
  <si>
    <t>2128-2005(ท)</t>
  </si>
  <si>
    <t>2128-2005</t>
  </si>
  <si>
    <t>ส1 ทผ.4</t>
  </si>
  <si>
    <t>4405</t>
  </si>
  <si>
    <t>อัตราส่วนชั่วโมงสอน  ชั่วโมงไม่เบิกค่าสอน  : ชั่วโมงเบิกค่าสอน  คือ  21  :  12</t>
  </si>
  <si>
    <t>2001-2001</t>
  </si>
  <si>
    <t>2 ชก.8</t>
  </si>
  <si>
    <t>ส1 ทย.5,6</t>
  </si>
  <si>
    <t>ส2 ทย.3,4</t>
  </si>
  <si>
    <t>ส2 ทย.1,2</t>
  </si>
  <si>
    <t>2 ชฟ.1,2</t>
  </si>
  <si>
    <t>ส2 ทผ.1,2</t>
  </si>
  <si>
    <t>2 ชฟ.7</t>
  </si>
  <si>
    <t>20127-2007(ท)</t>
  </si>
  <si>
    <t>20127-2007</t>
  </si>
  <si>
    <t>3105-1003</t>
  </si>
  <si>
    <t>4413</t>
  </si>
  <si>
    <t>นางสาวนฤมล  ต้นกันยา</t>
  </si>
  <si>
    <t>20001-2001</t>
  </si>
  <si>
    <t>20127-2117(ท)</t>
  </si>
  <si>
    <t>20127-2117</t>
  </si>
  <si>
    <t>อัตราส่วนชั่วโมงสอน  ชั่วโมงไม่เบิกค่าสอน  : ชั่วโมงเบิกค่าสอน  คือ   20  :  12</t>
  </si>
  <si>
    <t>พักรับประทานอาหารกลางวัน</t>
  </si>
  <si>
    <t xml:space="preserve">อัตราส่วนชั่วโมงสอน  ชั่วโมงไม่เบิกค่าสอน  : ชั่วโมงเบิกค่าสอน  คือ   20 : 12 </t>
  </si>
  <si>
    <t>20128-1005(ท)</t>
  </si>
  <si>
    <t>20128-1005</t>
  </si>
  <si>
    <t>อัตราส่วนชั่วโมงสอน  ชั่วโมงไม่เบิกค่าสอน  : ชั่วโมงเบิกค่าสอน  คือ   16  :  12</t>
  </si>
  <si>
    <t>3128-1001(ท)</t>
  </si>
  <si>
    <t>3128-1001</t>
  </si>
  <si>
    <t>(ครูศิริพล)</t>
  </si>
  <si>
    <t>(ครูเกียงศักดิ์)</t>
  </si>
  <si>
    <t xml:space="preserve">อัตราส่วนชั่วโมงสอน  ชั่วโมงไม่เบิกค่าสอน  : ชั่วโมงเบิกค่าสอน  คือ  12  :  0  </t>
  </si>
  <si>
    <t>(ครูรณภูมิ)</t>
  </si>
  <si>
    <t xml:space="preserve">อัตราส่วนชั่วโมงสอน  ชั่วโมงไม่เบิกค่าสอน  : ชั่วโมงเบิกค่าสอน  คือ  16  :  0 </t>
  </si>
  <si>
    <t>(ครูกัมปนาท)</t>
  </si>
  <si>
    <t>PLC</t>
  </si>
  <si>
    <t>นายวัชรากร  ยศเฮือง</t>
  </si>
  <si>
    <t>อัตราจ้าง 6</t>
  </si>
  <si>
    <t>วศ.บ.วิศวกรรมอิเล็กทรอนิกส์และโทรคมนาคม</t>
  </si>
  <si>
    <t>ตารางสอนรายบุคคล   แผนกวิชาช่างอิเล็กทรอนิกส์   ประจำภาคเรียนที่  2   ปีการศึกษา  2562  (เริ่มใช้  1  พฤศจิกายน  2562)</t>
  </si>
  <si>
    <t xml:space="preserve">ครูอัตราจ้าง </t>
  </si>
  <si>
    <t xml:space="preserve">ตารางสอนรายบุคคล   แผนกวิชาช่างอิเล็กทรอนิกส์   ประจำภาคเรียนที่  2   ปีการศึกษา  2562  (เริ่มใช้ 6 มกราคม 2563) </t>
  </si>
  <si>
    <t>นางสาวกัญญาวี  เก่วใจ</t>
  </si>
  <si>
    <t>ค.บ.คอมพิวเตอร์</t>
  </si>
  <si>
    <t xml:space="preserve">จำนวนชั่วโมงสอนในเวลาราชการ (โหลด)  คือ   20   ชม./สัปดาห์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</si>
</sst>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8"/>
      <name val="Angsana New"/>
      <family val="1"/>
    </font>
    <font>
      <b/>
      <sz val="12"/>
      <name val="TH SarabunPSK"/>
      <family val="2"/>
    </font>
    <font>
      <sz val="10"/>
      <name val="TH SarabunPSK"/>
      <family val="2"/>
    </font>
    <font>
      <sz val="8"/>
      <name val="Angsana New"/>
      <family val="1"/>
    </font>
    <font>
      <sz val="1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28" fillId="0" borderId="0"/>
    <xf numFmtId="0" fontId="6" fillId="0" borderId="0"/>
  </cellStyleXfs>
  <cellXfs count="196">
    <xf numFmtId="0" fontId="0" fillId="0" borderId="0" xfId="0"/>
    <xf numFmtId="0" fontId="10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left" vertical="center"/>
    </xf>
    <xf numFmtId="0" fontId="9" fillId="0" borderId="10" xfId="45" applyFont="1" applyFill="1" applyBorder="1" applyAlignment="1">
      <alignment vertical="center"/>
    </xf>
    <xf numFmtId="0" fontId="6" fillId="0" borderId="0" xfId="45" applyFill="1" applyAlignment="1">
      <alignment vertical="center"/>
    </xf>
    <xf numFmtId="0" fontId="2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3" fillId="0" borderId="0" xfId="45" applyFont="1" applyFill="1" applyBorder="1" applyAlignment="1">
      <alignment vertical="center"/>
    </xf>
    <xf numFmtId="0" fontId="10" fillId="0" borderId="15" xfId="45" applyFont="1" applyFill="1" applyBorder="1" applyAlignment="1">
      <alignment vertical="center"/>
    </xf>
    <xf numFmtId="0" fontId="10" fillId="0" borderId="0" xfId="45" applyFont="1" applyFill="1" applyBorder="1" applyAlignment="1">
      <alignment vertical="center"/>
    </xf>
    <xf numFmtId="0" fontId="9" fillId="0" borderId="0" xfId="45" applyFont="1" applyFill="1" applyBorder="1" applyAlignment="1">
      <alignment vertical="center"/>
    </xf>
    <xf numFmtId="0" fontId="9" fillId="0" borderId="10" xfId="45" applyFont="1" applyFill="1" applyBorder="1" applyAlignment="1">
      <alignment horizontal="center" vertical="center"/>
    </xf>
    <xf numFmtId="0" fontId="10" fillId="0" borderId="0" xfId="45" applyFont="1" applyFill="1" applyBorder="1" applyAlignment="1">
      <alignment horizontal="right" vertical="center"/>
    </xf>
    <xf numFmtId="0" fontId="9" fillId="0" borderId="15" xfId="45" applyFont="1" applyFill="1" applyBorder="1" applyAlignment="1">
      <alignment vertical="center"/>
    </xf>
    <xf numFmtId="0" fontId="9" fillId="0" borderId="16" xfId="45" applyFont="1" applyFill="1" applyBorder="1" applyAlignment="1">
      <alignment horizontal="center" vertical="center"/>
    </xf>
    <xf numFmtId="0" fontId="11" fillId="0" borderId="17" xfId="45" applyFont="1" applyFill="1" applyBorder="1" applyAlignment="1">
      <alignment horizontal="center" vertical="center"/>
    </xf>
    <xf numFmtId="0" fontId="13" fillId="0" borderId="15" xfId="45" applyFont="1" applyBorder="1" applyAlignment="1">
      <alignment vertical="center"/>
    </xf>
    <xf numFmtId="0" fontId="10" fillId="0" borderId="0" xfId="45" applyFont="1" applyBorder="1" applyAlignment="1">
      <alignment vertical="center"/>
    </xf>
    <xf numFmtId="0" fontId="11" fillId="0" borderId="0" xfId="45" applyFont="1" applyFill="1" applyBorder="1" applyAlignment="1">
      <alignment horizontal="center" vertical="center"/>
    </xf>
    <xf numFmtId="1" fontId="11" fillId="0" borderId="0" xfId="45" applyNumberFormat="1" applyFont="1" applyFill="1" applyBorder="1" applyAlignment="1">
      <alignment horizontal="center" vertical="center"/>
    </xf>
    <xf numFmtId="0" fontId="10" fillId="0" borderId="18" xfId="45" applyFont="1" applyBorder="1" applyAlignment="1">
      <alignment vertical="center"/>
    </xf>
    <xf numFmtId="0" fontId="10" fillId="0" borderId="10" xfId="45" applyFont="1" applyBorder="1" applyAlignment="1">
      <alignment vertical="center"/>
    </xf>
    <xf numFmtId="49" fontId="10" fillId="0" borderId="10" xfId="45" applyNumberFormat="1" applyFont="1" applyBorder="1" applyAlignment="1">
      <alignment vertical="center"/>
    </xf>
    <xf numFmtId="0" fontId="6" fillId="0" borderId="10" xfId="45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6" fillId="0" borderId="0" xfId="45" applyFill="1" applyBorder="1" applyAlignment="1">
      <alignment vertical="center"/>
    </xf>
    <xf numFmtId="0" fontId="3" fillId="0" borderId="0" xfId="45" applyFont="1" applyFill="1" applyBorder="1" applyAlignment="1">
      <alignment horizontal="center" vertical="center"/>
    </xf>
    <xf numFmtId="0" fontId="6" fillId="0" borderId="0" xfId="45" applyFill="1" applyBorder="1" applyAlignment="1">
      <alignment horizontal="center" vertical="center"/>
    </xf>
    <xf numFmtId="0" fontId="2" fillId="0" borderId="0" xfId="45" applyFont="1" applyFill="1" applyBorder="1" applyAlignment="1">
      <alignment horizontal="right" vertical="center"/>
    </xf>
    <xf numFmtId="1" fontId="6" fillId="0" borderId="0" xfId="45" applyNumberFormat="1" applyFill="1" applyBorder="1" applyAlignment="1">
      <alignment horizontal="center"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1" fontId="11" fillId="0" borderId="17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4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24" borderId="2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10" fillId="0" borderId="19" xfId="45" applyFont="1" applyFill="1" applyBorder="1" applyAlignment="1">
      <alignment vertical="center"/>
    </xf>
    <xf numFmtId="0" fontId="9" fillId="0" borderId="20" xfId="45" applyFont="1" applyFill="1" applyBorder="1" applyAlignment="1">
      <alignment vertical="center"/>
    </xf>
    <xf numFmtId="0" fontId="2" fillId="0" borderId="10" xfId="45" applyFont="1" applyFill="1" applyBorder="1" applyAlignment="1">
      <alignment vertical="center"/>
    </xf>
    <xf numFmtId="0" fontId="3" fillId="0" borderId="10" xfId="45" applyFont="1" applyFill="1" applyBorder="1" applyAlignment="1">
      <alignment horizontal="center" vertical="center"/>
    </xf>
    <xf numFmtId="0" fontId="2" fillId="0" borderId="20" xfId="45" applyFont="1" applyFill="1" applyBorder="1" applyAlignment="1">
      <alignment vertical="center"/>
    </xf>
    <xf numFmtId="0" fontId="6" fillId="0" borderId="20" xfId="45" applyFill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1" fontId="9" fillId="0" borderId="16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8" xfId="45" applyFont="1" applyFill="1" applyBorder="1" applyAlignment="1">
      <alignment vertical="center"/>
    </xf>
    <xf numFmtId="0" fontId="10" fillId="0" borderId="1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6" fillId="0" borderId="10" xfId="45" applyFont="1" applyFill="1" applyBorder="1" applyAlignment="1">
      <alignment horizontal="left" vertical="center"/>
    </xf>
    <xf numFmtId="0" fontId="10" fillId="24" borderId="13" xfId="0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horizontal="center" vertical="center" shrinkToFit="1"/>
    </xf>
    <xf numFmtId="0" fontId="10" fillId="24" borderId="18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vertical="center" shrinkToFit="1"/>
    </xf>
    <xf numFmtId="49" fontId="10" fillId="24" borderId="12" xfId="0" applyNumberFormat="1" applyFont="1" applyFill="1" applyBorder="1" applyAlignment="1">
      <alignment horizontal="center" vertical="center" shrinkToFit="1"/>
    </xf>
    <xf numFmtId="49" fontId="10" fillId="24" borderId="0" xfId="0" applyNumberFormat="1" applyFont="1" applyFill="1" applyBorder="1" applyAlignment="1">
      <alignment horizontal="center" vertical="center" shrinkToFit="1"/>
    </xf>
    <xf numFmtId="49" fontId="10" fillId="24" borderId="10" xfId="0" applyNumberFormat="1" applyFont="1" applyFill="1" applyBorder="1" applyAlignment="1">
      <alignment horizontal="center" vertical="center" shrinkToFit="1"/>
    </xf>
    <xf numFmtId="49" fontId="10" fillId="24" borderId="24" xfId="0" applyNumberFormat="1" applyFont="1" applyFill="1" applyBorder="1" applyAlignment="1">
      <alignment horizontal="center" vertical="center" shrinkToFit="1"/>
    </xf>
    <xf numFmtId="49" fontId="10" fillId="24" borderId="13" xfId="0" applyNumberFormat="1" applyFont="1" applyFill="1" applyBorder="1" applyAlignment="1">
      <alignment horizontal="center" vertical="center" shrinkToFit="1"/>
    </xf>
    <xf numFmtId="49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Font="1" applyFill="1" applyBorder="1" applyAlignment="1">
      <alignment horizontal="center" vertical="center" shrinkToFit="1"/>
    </xf>
    <xf numFmtId="0" fontId="10" fillId="24" borderId="14" xfId="0" applyFont="1" applyFill="1" applyBorder="1" applyAlignment="1">
      <alignment horizontal="center" vertical="center" shrinkToFit="1"/>
    </xf>
    <xf numFmtId="49" fontId="10" fillId="24" borderId="14" xfId="0" applyNumberFormat="1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vertical="center" shrinkToFit="1"/>
    </xf>
    <xf numFmtId="0" fontId="10" fillId="24" borderId="25" xfId="0" applyFont="1" applyFill="1" applyBorder="1" applyAlignment="1">
      <alignment horizontal="center" vertical="center" shrinkToFit="1"/>
    </xf>
    <xf numFmtId="0" fontId="10" fillId="24" borderId="19" xfId="0" applyFont="1" applyFill="1" applyBorder="1" applyAlignment="1">
      <alignment horizontal="center" vertical="center" shrinkToFit="1"/>
    </xf>
    <xf numFmtId="0" fontId="10" fillId="24" borderId="20" xfId="0" applyFont="1" applyFill="1" applyBorder="1" applyAlignment="1">
      <alignment horizontal="center" vertical="center" shrinkToFit="1"/>
    </xf>
    <xf numFmtId="49" fontId="2" fillId="24" borderId="26" xfId="0" applyNumberFormat="1" applyFont="1" applyFill="1" applyBorder="1" applyAlignment="1">
      <alignment horizontal="center" vertical="center" shrinkToFit="1"/>
    </xf>
    <xf numFmtId="0" fontId="10" fillId="24" borderId="27" xfId="0" applyFont="1" applyFill="1" applyBorder="1" applyAlignment="1">
      <alignment horizontal="center" vertical="center" shrinkToFit="1"/>
    </xf>
    <xf numFmtId="49" fontId="10" fillId="24" borderId="13" xfId="37" applyNumberFormat="1" applyFont="1" applyFill="1" applyBorder="1" applyAlignment="1">
      <alignment horizontal="center" vertical="center" shrinkToFit="1"/>
    </xf>
    <xf numFmtId="49" fontId="10" fillId="24" borderId="11" xfId="37" applyNumberFormat="1" applyFont="1" applyFill="1" applyBorder="1" applyAlignment="1">
      <alignment horizontal="center" vertical="center" shrinkToFit="1"/>
    </xf>
    <xf numFmtId="49" fontId="10" fillId="24" borderId="12" xfId="37" applyNumberFormat="1" applyFont="1" applyFill="1" applyBorder="1" applyAlignment="1">
      <alignment horizontal="center" vertical="center" shrinkToFit="1"/>
    </xf>
    <xf numFmtId="0" fontId="10" fillId="24" borderId="13" xfId="37" applyFont="1" applyFill="1" applyBorder="1" applyAlignment="1">
      <alignment horizontal="center" vertical="center" shrinkToFit="1"/>
    </xf>
    <xf numFmtId="0" fontId="10" fillId="24" borderId="11" xfId="37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10" xfId="0" quotePrefix="1" applyFont="1" applyFill="1" applyBorder="1" applyAlignment="1">
      <alignment vertical="center" shrinkToFit="1"/>
    </xf>
    <xf numFmtId="0" fontId="35" fillId="0" borderId="20" xfId="0" applyFont="1" applyFill="1" applyBorder="1" applyAlignment="1">
      <alignment vertical="center" shrinkToFit="1"/>
    </xf>
    <xf numFmtId="49" fontId="10" fillId="24" borderId="28" xfId="0" applyNumberFormat="1" applyFont="1" applyFill="1" applyBorder="1" applyAlignment="1">
      <alignment horizontal="center" vertical="center" shrinkToFit="1"/>
    </xf>
    <xf numFmtId="0" fontId="9" fillId="0" borderId="0" xfId="45" applyFont="1" applyFill="1" applyAlignment="1">
      <alignment horizontal="center" vertical="center"/>
    </xf>
    <xf numFmtId="0" fontId="10" fillId="24" borderId="2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0" xfId="0" applyFont="1" applyFill="1" applyBorder="1" applyAlignment="1">
      <alignment horizontal="left" vertical="center" shrinkToFit="1"/>
    </xf>
    <xf numFmtId="0" fontId="7" fillId="24" borderId="13" xfId="0" applyFont="1" applyFill="1" applyBorder="1" applyAlignment="1">
      <alignment horizontal="center" vertical="center" textRotation="90"/>
    </xf>
    <xf numFmtId="0" fontId="7" fillId="24" borderId="11" xfId="0" applyFont="1" applyFill="1" applyBorder="1" applyAlignment="1">
      <alignment horizontal="center" vertical="center" textRotation="90"/>
    </xf>
    <xf numFmtId="0" fontId="7" fillId="24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1" fillId="24" borderId="29" xfId="0" applyFont="1" applyFill="1" applyBorder="1" applyAlignment="1">
      <alignment horizontal="center" vertical="center"/>
    </xf>
    <xf numFmtId="0" fontId="11" fillId="24" borderId="30" xfId="0" applyFont="1" applyFill="1" applyBorder="1" applyAlignment="1">
      <alignment horizontal="center" vertical="center"/>
    </xf>
    <xf numFmtId="0" fontId="10" fillId="24" borderId="31" xfId="0" applyFont="1" applyFill="1" applyBorder="1" applyAlignment="1">
      <alignment horizontal="center" vertical="center"/>
    </xf>
    <xf numFmtId="0" fontId="10" fillId="24" borderId="3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0" xfId="0" quotePrefix="1" applyFont="1" applyFill="1" applyBorder="1" applyAlignment="1">
      <alignment horizontal="left" vertical="center" shrinkToFit="1"/>
    </xf>
    <xf numFmtId="0" fontId="10" fillId="0" borderId="20" xfId="0" quotePrefix="1" applyFont="1" applyFill="1" applyBorder="1" applyAlignment="1">
      <alignment horizontal="left" vertical="center" shrinkToFit="1"/>
    </xf>
    <xf numFmtId="0" fontId="11" fillId="24" borderId="31" xfId="0" applyFont="1" applyFill="1" applyBorder="1" applyAlignment="1">
      <alignment horizontal="center" vertical="center"/>
    </xf>
    <xf numFmtId="0" fontId="11" fillId="24" borderId="32" xfId="0" applyFont="1" applyFill="1" applyBorder="1" applyAlignment="1">
      <alignment horizontal="center" vertical="center"/>
    </xf>
    <xf numFmtId="0" fontId="11" fillId="24" borderId="27" xfId="0" applyFont="1" applyFill="1" applyBorder="1" applyAlignment="1">
      <alignment horizontal="center" vertical="center"/>
    </xf>
    <xf numFmtId="0" fontId="11" fillId="24" borderId="22" xfId="0" applyFont="1" applyFill="1" applyBorder="1" applyAlignment="1">
      <alignment horizontal="center" vertical="center"/>
    </xf>
    <xf numFmtId="0" fontId="7" fillId="0" borderId="14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7" fillId="0" borderId="25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 shrinkToFit="1"/>
    </xf>
    <xf numFmtId="0" fontId="10" fillId="0" borderId="20" xfId="45" applyFont="1" applyFill="1" applyBorder="1" applyAlignment="1">
      <alignment horizontal="center" vertical="center" shrinkToFit="1"/>
    </xf>
    <xf numFmtId="0" fontId="7" fillId="0" borderId="15" xfId="45" applyFont="1" applyFill="1" applyBorder="1" applyAlignment="1">
      <alignment horizontal="center" vertical="center"/>
    </xf>
    <xf numFmtId="0" fontId="7" fillId="0" borderId="0" xfId="45" applyFont="1" applyFill="1" applyBorder="1" applyAlignment="1">
      <alignment horizontal="center" vertical="center"/>
    </xf>
    <xf numFmtId="0" fontId="7" fillId="0" borderId="19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left" vertical="center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20" xfId="45" applyFont="1" applyFill="1" applyBorder="1" applyAlignment="1">
      <alignment horizontal="left" vertical="center" shrinkToFit="1"/>
    </xf>
    <xf numFmtId="0" fontId="7" fillId="24" borderId="14" xfId="45" applyFont="1" applyFill="1" applyBorder="1" applyAlignment="1">
      <alignment horizontal="center" vertical="center"/>
    </xf>
    <xf numFmtId="0" fontId="7" fillId="24" borderId="24" xfId="45" applyFont="1" applyFill="1" applyBorder="1" applyAlignment="1">
      <alignment horizontal="center" vertical="center"/>
    </xf>
    <xf numFmtId="0" fontId="7" fillId="24" borderId="25" xfId="45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38" fillId="0" borderId="10" xfId="45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 textRotation="90"/>
    </xf>
    <xf numFmtId="0" fontId="11" fillId="0" borderId="18" xfId="0" applyFont="1" applyFill="1" applyBorder="1" applyAlignment="1">
      <alignment horizontal="center" vertical="center" textRotation="90"/>
    </xf>
    <xf numFmtId="0" fontId="10" fillId="0" borderId="10" xfId="0" applyFont="1" applyBorder="1" applyAlignment="1">
      <alignment horizontal="center" vertical="center" shrinkToFi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185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7</xdr:row>
      <xdr:rowOff>105104</xdr:rowOff>
    </xdr:from>
    <xdr:to>
      <xdr:col>6</xdr:col>
      <xdr:colOff>0</xdr:colOff>
      <xdr:row>7</xdr:row>
      <xdr:rowOff>105104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13</xdr:row>
      <xdr:rowOff>105104</xdr:rowOff>
    </xdr:from>
    <xdr:to>
      <xdr:col>6</xdr:col>
      <xdr:colOff>0</xdr:colOff>
      <xdr:row>13</xdr:row>
      <xdr:rowOff>105104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1671373" y="1753343"/>
          <a:ext cx="200610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4079328" y="3139966"/>
          <a:ext cx="1333500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7</xdr:row>
      <xdr:rowOff>105104</xdr:rowOff>
    </xdr:from>
    <xdr:to>
      <xdr:col>10</xdr:col>
      <xdr:colOff>665389</xdr:colOff>
      <xdr:row>7</xdr:row>
      <xdr:rowOff>105104</xdr:rowOff>
    </xdr:to>
    <xdr:cxnSp macro="">
      <xdr:nvCxnSpPr>
        <xdr:cNvPr id="2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99391</xdr:rowOff>
    </xdr:from>
    <xdr:to>
      <xdr:col>4</xdr:col>
      <xdr:colOff>654326</xdr:colOff>
      <xdr:row>10</xdr:row>
      <xdr:rowOff>99391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107825</xdr:rowOff>
    </xdr:from>
    <xdr:to>
      <xdr:col>6</xdr:col>
      <xdr:colOff>0</xdr:colOff>
      <xdr:row>19</xdr:row>
      <xdr:rowOff>107825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15205</xdr:colOff>
      <xdr:row>10</xdr:row>
      <xdr:rowOff>99391</xdr:rowOff>
    </xdr:from>
    <xdr:to>
      <xdr:col>9</xdr:col>
      <xdr:colOff>652965</xdr:colOff>
      <xdr:row>10</xdr:row>
      <xdr:rowOff>99391</xdr:rowOff>
    </xdr:to>
    <xdr:cxnSp macro="">
      <xdr:nvCxnSpPr>
        <xdr:cNvPr id="6" name="ลูกศรเชื่อมต่อแบบตรง 15">
          <a:extLst/>
        </xdr:cNvPr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110546</xdr:rowOff>
    </xdr:from>
    <xdr:to>
      <xdr:col>6</xdr:col>
      <xdr:colOff>0</xdr:colOff>
      <xdr:row>16</xdr:row>
      <xdr:rowOff>110546</xdr:rowOff>
    </xdr:to>
    <xdr:cxnSp macro="">
      <xdr:nvCxnSpPr>
        <xdr:cNvPr id="7" name="ลูกศรเชื่อมต่อแบบตรง 4">
          <a:extLst/>
        </xdr:cNvPr>
        <xdr:cNvCxnSpPr/>
      </xdr:nvCxnSpPr>
      <xdr:spPr>
        <a:xfrm>
          <a:off x="1671373" y="1753343"/>
          <a:ext cx="200610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108851</xdr:rowOff>
    </xdr:from>
    <xdr:to>
      <xdr:col>12</xdr:col>
      <xdr:colOff>663466</xdr:colOff>
      <xdr:row>13</xdr:row>
      <xdr:rowOff>110043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6735536" y="3054797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07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16566</xdr:colOff>
      <xdr:row>10</xdr:row>
      <xdr:rowOff>99391</xdr:rowOff>
    </xdr:from>
    <xdr:to>
      <xdr:col>5</xdr:col>
      <xdr:colOff>651146</xdr:colOff>
      <xdr:row>10</xdr:row>
      <xdr:rowOff>100287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4750491" y="176626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7</xdr:row>
      <xdr:rowOff>99391</xdr:rowOff>
    </xdr:from>
    <xdr:to>
      <xdr:col>5</xdr:col>
      <xdr:colOff>666750</xdr:colOff>
      <xdr:row>7</xdr:row>
      <xdr:rowOff>99391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1008407" y="1779873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8282</xdr:colOff>
      <xdr:row>13</xdr:row>
      <xdr:rowOff>99391</xdr:rowOff>
    </xdr:from>
    <xdr:to>
      <xdr:col>10</xdr:col>
      <xdr:colOff>666750</xdr:colOff>
      <xdr:row>13</xdr:row>
      <xdr:rowOff>99391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2341907" y="1779873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8282</xdr:colOff>
      <xdr:row>7</xdr:row>
      <xdr:rowOff>99391</xdr:rowOff>
    </xdr:from>
    <xdr:to>
      <xdr:col>9</xdr:col>
      <xdr:colOff>666750</xdr:colOff>
      <xdr:row>7</xdr:row>
      <xdr:rowOff>99391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2341907" y="1779873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99391</xdr:rowOff>
    </xdr:from>
    <xdr:to>
      <xdr:col>10</xdr:col>
      <xdr:colOff>651146</xdr:colOff>
      <xdr:row>10</xdr:row>
      <xdr:rowOff>100287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1683441" y="2412605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16566</xdr:colOff>
      <xdr:row>16</xdr:row>
      <xdr:rowOff>99391</xdr:rowOff>
    </xdr:from>
    <xdr:to>
      <xdr:col>4</xdr:col>
      <xdr:colOff>651146</xdr:colOff>
      <xdr:row>16</xdr:row>
      <xdr:rowOff>100287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1683441" y="367807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16566</xdr:colOff>
      <xdr:row>19</xdr:row>
      <xdr:rowOff>99391</xdr:rowOff>
    </xdr:from>
    <xdr:to>
      <xdr:col>4</xdr:col>
      <xdr:colOff>651146</xdr:colOff>
      <xdr:row>19</xdr:row>
      <xdr:rowOff>100287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1016691" y="367807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99391</xdr:rowOff>
    </xdr:from>
    <xdr:to>
      <xdr:col>10</xdr:col>
      <xdr:colOff>651146</xdr:colOff>
      <xdr:row>16</xdr:row>
      <xdr:rowOff>100287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1683441" y="2412605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19</xdr:row>
      <xdr:rowOff>99391</xdr:rowOff>
    </xdr:from>
    <xdr:to>
      <xdr:col>10</xdr:col>
      <xdr:colOff>651146</xdr:colOff>
      <xdr:row>19</xdr:row>
      <xdr:rowOff>100287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1683441" y="2412605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102047</xdr:rowOff>
    </xdr:from>
    <xdr:to>
      <xdr:col>12</xdr:col>
      <xdr:colOff>663466</xdr:colOff>
      <xdr:row>13</xdr:row>
      <xdr:rowOff>103239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6735536" y="3047993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510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7</xdr:row>
      <xdr:rowOff>93948</xdr:rowOff>
    </xdr:from>
    <xdr:to>
      <xdr:col>5</xdr:col>
      <xdr:colOff>651146</xdr:colOff>
      <xdr:row>7</xdr:row>
      <xdr:rowOff>94844</xdr:rowOff>
    </xdr:to>
    <xdr:cxnSp macro="">
      <xdr:nvCxnSpPr>
        <xdr:cNvPr id="20" name="ลูกศรเชื่อมต่อแบบตรง 8">
          <a:extLst/>
        </xdr:cNvPr>
        <xdr:cNvCxnSpPr/>
      </xdr:nvCxnSpPr>
      <xdr:spPr>
        <a:xfrm>
          <a:off x="1683441" y="2389473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93948</xdr:rowOff>
    </xdr:from>
    <xdr:to>
      <xdr:col>5</xdr:col>
      <xdr:colOff>651146</xdr:colOff>
      <xdr:row>10</xdr:row>
      <xdr:rowOff>94844</xdr:rowOff>
    </xdr:to>
    <xdr:cxnSp macro="">
      <xdr:nvCxnSpPr>
        <xdr:cNvPr id="22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93948</xdr:rowOff>
    </xdr:from>
    <xdr:to>
      <xdr:col>10</xdr:col>
      <xdr:colOff>651146</xdr:colOff>
      <xdr:row>10</xdr:row>
      <xdr:rowOff>94844</xdr:rowOff>
    </xdr:to>
    <xdr:cxnSp macro="">
      <xdr:nvCxnSpPr>
        <xdr:cNvPr id="24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16</xdr:row>
      <xdr:rowOff>93948</xdr:rowOff>
    </xdr:from>
    <xdr:to>
      <xdr:col>5</xdr:col>
      <xdr:colOff>651146</xdr:colOff>
      <xdr:row>16</xdr:row>
      <xdr:rowOff>94844</xdr:rowOff>
    </xdr:to>
    <xdr:cxnSp macro="">
      <xdr:nvCxnSpPr>
        <xdr:cNvPr id="25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93948</xdr:rowOff>
    </xdr:from>
    <xdr:to>
      <xdr:col>10</xdr:col>
      <xdr:colOff>651146</xdr:colOff>
      <xdr:row>16</xdr:row>
      <xdr:rowOff>94844</xdr:rowOff>
    </xdr:to>
    <xdr:cxnSp macro="">
      <xdr:nvCxnSpPr>
        <xdr:cNvPr id="27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13</xdr:row>
      <xdr:rowOff>93948</xdr:rowOff>
    </xdr:from>
    <xdr:to>
      <xdr:col>5</xdr:col>
      <xdr:colOff>651146</xdr:colOff>
      <xdr:row>13</xdr:row>
      <xdr:rowOff>94844</xdr:rowOff>
    </xdr:to>
    <xdr:cxnSp macro="">
      <xdr:nvCxnSpPr>
        <xdr:cNvPr id="29" name="ลูกศรเชื่อมต่อแบบตรง 8">
          <a:extLst/>
        </xdr:cNvPr>
        <xdr:cNvCxnSpPr/>
      </xdr:nvCxnSpPr>
      <xdr:spPr>
        <a:xfrm>
          <a:off x="4751852" y="2407162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110479</xdr:rowOff>
    </xdr:from>
    <xdr:to>
      <xdr:col>8</xdr:col>
      <xdr:colOff>663465</xdr:colOff>
      <xdr:row>7</xdr:row>
      <xdr:rowOff>111671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>
          <a:off x="1000125" y="366330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7</xdr:row>
      <xdr:rowOff>104775</xdr:rowOff>
    </xdr:from>
    <xdr:to>
      <xdr:col>12</xdr:col>
      <xdr:colOff>0</xdr:colOff>
      <xdr:row>7</xdr:row>
      <xdr:rowOff>104775</xdr:rowOff>
    </xdr:to>
    <xdr:cxnSp macro="">
      <xdr:nvCxnSpPr>
        <xdr:cNvPr id="525116" name="ลูกศรเชื่อมต่อแบบตรง 14"/>
        <xdr:cNvCxnSpPr>
          <a:cxnSpLocks noChangeShapeType="1"/>
        </xdr:cNvCxnSpPr>
      </xdr:nvCxnSpPr>
      <xdr:spPr bwMode="auto">
        <a:xfrm>
          <a:off x="5391150" y="1771650"/>
          <a:ext cx="2009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115655</xdr:rowOff>
    </xdr:from>
    <xdr:to>
      <xdr:col>12</xdr:col>
      <xdr:colOff>663466</xdr:colOff>
      <xdr:row>13</xdr:row>
      <xdr:rowOff>116847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733925" y="4297130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409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17319</xdr:colOff>
      <xdr:row>7</xdr:row>
      <xdr:rowOff>98466</xdr:rowOff>
    </xdr:from>
    <xdr:to>
      <xdr:col>6</xdr:col>
      <xdr:colOff>0</xdr:colOff>
      <xdr:row>7</xdr:row>
      <xdr:rowOff>99660</xdr:rowOff>
    </xdr:to>
    <xdr:cxnSp macro="">
      <xdr:nvCxnSpPr>
        <xdr:cNvPr id="2" name="ลูกศรเชื่อมต่อแบบตรง 2">
          <a:extLst/>
        </xdr:cNvPr>
        <xdr:cNvCxnSpPr/>
      </xdr:nvCxnSpPr>
      <xdr:spPr>
        <a:xfrm>
          <a:off x="1684194" y="30280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98466</xdr:rowOff>
    </xdr:from>
    <xdr:to>
      <xdr:col>6</xdr:col>
      <xdr:colOff>0</xdr:colOff>
      <xdr:row>16</xdr:row>
      <xdr:rowOff>99660</xdr:rowOff>
    </xdr:to>
    <xdr:cxnSp macro="">
      <xdr:nvCxnSpPr>
        <xdr:cNvPr id="12" name="ลูกศรเชื่อมต่อแบบตรง 2">
          <a:extLst/>
        </xdr:cNvPr>
        <xdr:cNvCxnSpPr/>
      </xdr:nvCxnSpPr>
      <xdr:spPr>
        <a:xfrm>
          <a:off x="1684194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7</xdr:row>
      <xdr:rowOff>98466</xdr:rowOff>
    </xdr:from>
    <xdr:to>
      <xdr:col>11</xdr:col>
      <xdr:colOff>0</xdr:colOff>
      <xdr:row>7</xdr:row>
      <xdr:rowOff>99660</xdr:rowOff>
    </xdr:to>
    <xdr:cxnSp macro="">
      <xdr:nvCxnSpPr>
        <xdr:cNvPr id="13" name="ลูกศรเชื่อมต่อแบบตรง 2">
          <a:extLst/>
        </xdr:cNvPr>
        <xdr:cNvCxnSpPr/>
      </xdr:nvCxnSpPr>
      <xdr:spPr>
        <a:xfrm>
          <a:off x="1684194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19</xdr:row>
      <xdr:rowOff>98466</xdr:rowOff>
    </xdr:from>
    <xdr:to>
      <xdr:col>6</xdr:col>
      <xdr:colOff>0</xdr:colOff>
      <xdr:row>19</xdr:row>
      <xdr:rowOff>99660</xdr:rowOff>
    </xdr:to>
    <xdr:cxnSp macro="">
      <xdr:nvCxnSpPr>
        <xdr:cNvPr id="14" name="ลูกศรเชื่อมต่อแบบตรง 2">
          <a:extLst/>
        </xdr:cNvPr>
        <xdr:cNvCxnSpPr/>
      </xdr:nvCxnSpPr>
      <xdr:spPr>
        <a:xfrm>
          <a:off x="4752605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16</xdr:row>
      <xdr:rowOff>98466</xdr:rowOff>
    </xdr:from>
    <xdr:to>
      <xdr:col>11</xdr:col>
      <xdr:colOff>0</xdr:colOff>
      <xdr:row>16</xdr:row>
      <xdr:rowOff>99660</xdr:rowOff>
    </xdr:to>
    <xdr:cxnSp macro="">
      <xdr:nvCxnSpPr>
        <xdr:cNvPr id="15" name="ลูกศรเชื่อมต่อแบบตรง 2">
          <a:extLst/>
        </xdr:cNvPr>
        <xdr:cNvCxnSpPr/>
      </xdr:nvCxnSpPr>
      <xdr:spPr>
        <a:xfrm>
          <a:off x="4752605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98466</xdr:rowOff>
    </xdr:from>
    <xdr:to>
      <xdr:col>6</xdr:col>
      <xdr:colOff>0</xdr:colOff>
      <xdr:row>10</xdr:row>
      <xdr:rowOff>99660</xdr:rowOff>
    </xdr:to>
    <xdr:cxnSp macro="">
      <xdr:nvCxnSpPr>
        <xdr:cNvPr id="16" name="ลูกศรเชื่อมต่อแบบตรง 2">
          <a:extLst/>
        </xdr:cNvPr>
        <xdr:cNvCxnSpPr/>
      </xdr:nvCxnSpPr>
      <xdr:spPr>
        <a:xfrm>
          <a:off x="1684194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10</xdr:row>
      <xdr:rowOff>98466</xdr:rowOff>
    </xdr:from>
    <xdr:to>
      <xdr:col>11</xdr:col>
      <xdr:colOff>0</xdr:colOff>
      <xdr:row>10</xdr:row>
      <xdr:rowOff>99660</xdr:rowOff>
    </xdr:to>
    <xdr:cxnSp macro="">
      <xdr:nvCxnSpPr>
        <xdr:cNvPr id="17" name="ลูกศรเชื่อมต่อแบบตรง 2">
          <a:extLst/>
        </xdr:cNvPr>
        <xdr:cNvCxnSpPr/>
      </xdr:nvCxnSpPr>
      <xdr:spPr>
        <a:xfrm>
          <a:off x="1684194" y="241168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13</xdr:row>
      <xdr:rowOff>98466</xdr:rowOff>
    </xdr:from>
    <xdr:to>
      <xdr:col>6</xdr:col>
      <xdr:colOff>0</xdr:colOff>
      <xdr:row>13</xdr:row>
      <xdr:rowOff>99660</xdr:rowOff>
    </xdr:to>
    <xdr:cxnSp macro="">
      <xdr:nvCxnSpPr>
        <xdr:cNvPr id="18" name="ลูกศรเชื่อมต่อแบบตรง 2">
          <a:extLst/>
        </xdr:cNvPr>
        <xdr:cNvCxnSpPr/>
      </xdr:nvCxnSpPr>
      <xdr:spPr>
        <a:xfrm>
          <a:off x="1684194" y="241168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115655</xdr:rowOff>
    </xdr:from>
    <xdr:to>
      <xdr:col>12</xdr:col>
      <xdr:colOff>663466</xdr:colOff>
      <xdr:row>13</xdr:row>
      <xdr:rowOff>116847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4733925" y="4297130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004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5863</xdr:colOff>
      <xdr:row>10</xdr:row>
      <xdr:rowOff>103910</xdr:rowOff>
    </xdr:from>
    <xdr:to>
      <xdr:col>5</xdr:col>
      <xdr:colOff>657373</xdr:colOff>
      <xdr:row>10</xdr:row>
      <xdr:rowOff>105104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 flipV="1">
          <a:off x="1005988" y="2417124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13</xdr:row>
      <xdr:rowOff>103910</xdr:rowOff>
    </xdr:from>
    <xdr:to>
      <xdr:col>5</xdr:col>
      <xdr:colOff>657373</xdr:colOff>
      <xdr:row>13</xdr:row>
      <xdr:rowOff>105104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 flipV="1">
          <a:off x="1005988" y="3049856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16</xdr:row>
      <xdr:rowOff>103910</xdr:rowOff>
    </xdr:from>
    <xdr:to>
      <xdr:col>5</xdr:col>
      <xdr:colOff>657373</xdr:colOff>
      <xdr:row>16</xdr:row>
      <xdr:rowOff>105104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 flipV="1">
          <a:off x="1005988" y="3682589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19</xdr:row>
      <xdr:rowOff>103910</xdr:rowOff>
    </xdr:from>
    <xdr:to>
      <xdr:col>5</xdr:col>
      <xdr:colOff>657373</xdr:colOff>
      <xdr:row>19</xdr:row>
      <xdr:rowOff>105104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 flipV="1">
          <a:off x="1005988" y="4315321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16</xdr:row>
      <xdr:rowOff>103909</xdr:rowOff>
    </xdr:from>
    <xdr:to>
      <xdr:col>10</xdr:col>
      <xdr:colOff>0</xdr:colOff>
      <xdr:row>16</xdr:row>
      <xdr:rowOff>105103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4092362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19</xdr:row>
      <xdr:rowOff>103909</xdr:rowOff>
    </xdr:from>
    <xdr:to>
      <xdr:col>10</xdr:col>
      <xdr:colOff>0</xdr:colOff>
      <xdr:row>19</xdr:row>
      <xdr:rowOff>105103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4092362" y="2373344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7</xdr:row>
      <xdr:rowOff>103910</xdr:rowOff>
    </xdr:from>
    <xdr:to>
      <xdr:col>5</xdr:col>
      <xdr:colOff>657373</xdr:colOff>
      <xdr:row>7</xdr:row>
      <xdr:rowOff>105104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 flipV="1">
          <a:off x="1005988" y="1784392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16</xdr:row>
      <xdr:rowOff>103909</xdr:rowOff>
    </xdr:from>
    <xdr:to>
      <xdr:col>10</xdr:col>
      <xdr:colOff>0</xdr:colOff>
      <xdr:row>16</xdr:row>
      <xdr:rowOff>105103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085855" y="431532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13</xdr:row>
      <xdr:rowOff>103909</xdr:rowOff>
    </xdr:from>
    <xdr:to>
      <xdr:col>12</xdr:col>
      <xdr:colOff>0</xdr:colOff>
      <xdr:row>13</xdr:row>
      <xdr:rowOff>105103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085855" y="431532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5863</xdr:colOff>
      <xdr:row>7</xdr:row>
      <xdr:rowOff>103910</xdr:rowOff>
    </xdr:from>
    <xdr:to>
      <xdr:col>10</xdr:col>
      <xdr:colOff>657373</xdr:colOff>
      <xdr:row>7</xdr:row>
      <xdr:rowOff>105104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 flipV="1">
          <a:off x="4074399" y="1784392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115655</xdr:rowOff>
    </xdr:from>
    <xdr:to>
      <xdr:col>12</xdr:col>
      <xdr:colOff>663466</xdr:colOff>
      <xdr:row>16</xdr:row>
      <xdr:rowOff>116847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733925" y="4297130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693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69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17319</xdr:colOff>
      <xdr:row>7</xdr:row>
      <xdr:rowOff>103909</xdr:rowOff>
    </xdr:from>
    <xdr:to>
      <xdr:col>6</xdr:col>
      <xdr:colOff>0</xdr:colOff>
      <xdr:row>7</xdr:row>
      <xdr:rowOff>105103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1684194" y="239943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98466</xdr:rowOff>
    </xdr:from>
    <xdr:to>
      <xdr:col>6</xdr:col>
      <xdr:colOff>0</xdr:colOff>
      <xdr:row>10</xdr:row>
      <xdr:rowOff>99660</xdr:rowOff>
    </xdr:to>
    <xdr:cxnSp macro="">
      <xdr:nvCxnSpPr>
        <xdr:cNvPr id="18" name="ลูกศรเชื่อมต่อแบบตรง 2">
          <a:extLst/>
        </xdr:cNvPr>
        <xdr:cNvCxnSpPr/>
      </xdr:nvCxnSpPr>
      <xdr:spPr>
        <a:xfrm>
          <a:off x="4751244" y="427994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10</xdr:row>
      <xdr:rowOff>98466</xdr:rowOff>
    </xdr:from>
    <xdr:to>
      <xdr:col>11</xdr:col>
      <xdr:colOff>0</xdr:colOff>
      <xdr:row>10</xdr:row>
      <xdr:rowOff>99660</xdr:rowOff>
    </xdr:to>
    <xdr:cxnSp macro="">
      <xdr:nvCxnSpPr>
        <xdr:cNvPr id="19" name="ลูกศรเชื่อมต่อแบบตรง 2">
          <a:extLst/>
        </xdr:cNvPr>
        <xdr:cNvCxnSpPr/>
      </xdr:nvCxnSpPr>
      <xdr:spPr>
        <a:xfrm>
          <a:off x="4751244" y="23939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110479</xdr:rowOff>
    </xdr:from>
    <xdr:to>
      <xdr:col>4</xdr:col>
      <xdr:colOff>663465</xdr:colOff>
      <xdr:row>13</xdr:row>
      <xdr:rowOff>111671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1000125" y="366330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110479</xdr:rowOff>
    </xdr:from>
    <xdr:to>
      <xdr:col>5</xdr:col>
      <xdr:colOff>658368</xdr:colOff>
      <xdr:row>13</xdr:row>
      <xdr:rowOff>111671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3000375" y="3056425"/>
          <a:ext cx="658368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110479</xdr:rowOff>
    </xdr:from>
    <xdr:to>
      <xdr:col>10</xdr:col>
      <xdr:colOff>663465</xdr:colOff>
      <xdr:row>13</xdr:row>
      <xdr:rowOff>111671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1666875" y="3056425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98466</xdr:rowOff>
    </xdr:from>
    <xdr:to>
      <xdr:col>6</xdr:col>
      <xdr:colOff>0</xdr:colOff>
      <xdr:row>16</xdr:row>
      <xdr:rowOff>99660</xdr:rowOff>
    </xdr:to>
    <xdr:cxnSp macro="">
      <xdr:nvCxnSpPr>
        <xdr:cNvPr id="23" name="ลูกศรเชื่อมต่อแบบตรง 2">
          <a:extLst/>
        </xdr:cNvPr>
        <xdr:cNvCxnSpPr/>
      </xdr:nvCxnSpPr>
      <xdr:spPr>
        <a:xfrm>
          <a:off x="1684194" y="241168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19</xdr:row>
      <xdr:rowOff>103910</xdr:rowOff>
    </xdr:from>
    <xdr:to>
      <xdr:col>5</xdr:col>
      <xdr:colOff>657373</xdr:colOff>
      <xdr:row>19</xdr:row>
      <xdr:rowOff>105104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 flipV="1">
          <a:off x="1005988" y="1770785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19</xdr:row>
      <xdr:rowOff>99391</xdr:rowOff>
    </xdr:from>
    <xdr:to>
      <xdr:col>9</xdr:col>
      <xdr:colOff>654326</xdr:colOff>
      <xdr:row>19</xdr:row>
      <xdr:rowOff>99391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>
          <a:off x="4750491" y="3652216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108851</xdr:rowOff>
    </xdr:from>
    <xdr:to>
      <xdr:col>12</xdr:col>
      <xdr:colOff>663466</xdr:colOff>
      <xdr:row>13</xdr:row>
      <xdr:rowOff>110043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6735536" y="3054797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88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88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88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17319</xdr:colOff>
      <xdr:row>7</xdr:row>
      <xdr:rowOff>103909</xdr:rowOff>
    </xdr:from>
    <xdr:to>
      <xdr:col>11</xdr:col>
      <xdr:colOff>0</xdr:colOff>
      <xdr:row>7</xdr:row>
      <xdr:rowOff>105103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>
          <a:off x="168419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7</xdr:row>
      <xdr:rowOff>99391</xdr:rowOff>
    </xdr:from>
    <xdr:to>
      <xdr:col>4</xdr:col>
      <xdr:colOff>654326</xdr:colOff>
      <xdr:row>7</xdr:row>
      <xdr:rowOff>99391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750491" y="4280866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19</xdr:row>
      <xdr:rowOff>103909</xdr:rowOff>
    </xdr:from>
    <xdr:to>
      <xdr:col>6</xdr:col>
      <xdr:colOff>0</xdr:colOff>
      <xdr:row>19</xdr:row>
      <xdr:rowOff>105103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4752605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103909</xdr:rowOff>
    </xdr:from>
    <xdr:to>
      <xdr:col>6</xdr:col>
      <xdr:colOff>0</xdr:colOff>
      <xdr:row>10</xdr:row>
      <xdr:rowOff>105103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4752605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13</xdr:row>
      <xdr:rowOff>103909</xdr:rowOff>
    </xdr:from>
    <xdr:to>
      <xdr:col>6</xdr:col>
      <xdr:colOff>0</xdr:colOff>
      <xdr:row>13</xdr:row>
      <xdr:rowOff>105103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1684194" y="2417123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103909</xdr:rowOff>
    </xdr:from>
    <xdr:to>
      <xdr:col>6</xdr:col>
      <xdr:colOff>0</xdr:colOff>
      <xdr:row>16</xdr:row>
      <xdr:rowOff>105103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1684194" y="3049855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19</xdr:row>
      <xdr:rowOff>103909</xdr:rowOff>
    </xdr:from>
    <xdr:to>
      <xdr:col>11</xdr:col>
      <xdr:colOff>0</xdr:colOff>
      <xdr:row>19</xdr:row>
      <xdr:rowOff>105103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1684194" y="368258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16</xdr:row>
      <xdr:rowOff>111907</xdr:rowOff>
    </xdr:from>
    <xdr:to>
      <xdr:col>10</xdr:col>
      <xdr:colOff>665389</xdr:colOff>
      <xdr:row>16</xdr:row>
      <xdr:rowOff>111907</xdr:rowOff>
    </xdr:to>
    <xdr:cxnSp macro="">
      <xdr:nvCxnSpPr>
        <xdr:cNvPr id="25" name="ลูกศรเชื่อมต่อแบบตรง 2">
          <a:extLst/>
        </xdr:cNvPr>
        <xdr:cNvCxnSpPr/>
      </xdr:nvCxnSpPr>
      <xdr:spPr>
        <a:xfrm>
          <a:off x="4739133" y="3664732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108851</xdr:rowOff>
    </xdr:from>
    <xdr:to>
      <xdr:col>12</xdr:col>
      <xdr:colOff>663466</xdr:colOff>
      <xdr:row>16</xdr:row>
      <xdr:rowOff>110043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6735536" y="3687530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39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396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396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17319</xdr:colOff>
      <xdr:row>7</xdr:row>
      <xdr:rowOff>103909</xdr:rowOff>
    </xdr:from>
    <xdr:to>
      <xdr:col>5</xdr:col>
      <xdr:colOff>0</xdr:colOff>
      <xdr:row>7</xdr:row>
      <xdr:rowOff>105103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408449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13138</xdr:colOff>
      <xdr:row>16</xdr:row>
      <xdr:rowOff>98535</xdr:rowOff>
    </xdr:from>
    <xdr:to>
      <xdr:col>10</xdr:col>
      <xdr:colOff>649471</xdr:colOff>
      <xdr:row>16</xdr:row>
      <xdr:rowOff>101105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092466" y="3658914"/>
          <a:ext cx="2646436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16</xdr:row>
      <xdr:rowOff>103909</xdr:rowOff>
    </xdr:from>
    <xdr:to>
      <xdr:col>5</xdr:col>
      <xdr:colOff>0</xdr:colOff>
      <xdr:row>16</xdr:row>
      <xdr:rowOff>105103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1017444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19</xdr:row>
      <xdr:rowOff>103909</xdr:rowOff>
    </xdr:from>
    <xdr:to>
      <xdr:col>5</xdr:col>
      <xdr:colOff>0</xdr:colOff>
      <xdr:row>19</xdr:row>
      <xdr:rowOff>105103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1017444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19</xdr:row>
      <xdr:rowOff>103909</xdr:rowOff>
    </xdr:from>
    <xdr:to>
      <xdr:col>10</xdr:col>
      <xdr:colOff>0</xdr:colOff>
      <xdr:row>19</xdr:row>
      <xdr:rowOff>105103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1017444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13138</xdr:colOff>
      <xdr:row>10</xdr:row>
      <xdr:rowOff>98535</xdr:rowOff>
    </xdr:from>
    <xdr:to>
      <xdr:col>5</xdr:col>
      <xdr:colOff>649471</xdr:colOff>
      <xdr:row>10</xdr:row>
      <xdr:rowOff>101105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4081674" y="3677214"/>
          <a:ext cx="2636583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13138</xdr:colOff>
      <xdr:row>13</xdr:row>
      <xdr:rowOff>98535</xdr:rowOff>
    </xdr:from>
    <xdr:to>
      <xdr:col>5</xdr:col>
      <xdr:colOff>649471</xdr:colOff>
      <xdr:row>13</xdr:row>
      <xdr:rowOff>101105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>
          <a:off x="4081674" y="3677214"/>
          <a:ext cx="2636583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13138</xdr:colOff>
      <xdr:row>10</xdr:row>
      <xdr:rowOff>98535</xdr:rowOff>
    </xdr:from>
    <xdr:to>
      <xdr:col>10</xdr:col>
      <xdr:colOff>649471</xdr:colOff>
      <xdr:row>10</xdr:row>
      <xdr:rowOff>101105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4081674" y="3677214"/>
          <a:ext cx="2636583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7</xdr:row>
      <xdr:rowOff>105104</xdr:rowOff>
    </xdr:from>
    <xdr:to>
      <xdr:col>10</xdr:col>
      <xdr:colOff>665389</xdr:colOff>
      <xdr:row>7</xdr:row>
      <xdr:rowOff>105104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>
          <a:off x="4739133" y="1771979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102047</xdr:rowOff>
    </xdr:from>
    <xdr:to>
      <xdr:col>12</xdr:col>
      <xdr:colOff>663466</xdr:colOff>
      <xdr:row>16</xdr:row>
      <xdr:rowOff>103239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6735536" y="3680726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60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4199</xdr:colOff>
      <xdr:row>7</xdr:row>
      <xdr:rowOff>91109</xdr:rowOff>
    </xdr:from>
    <xdr:to>
      <xdr:col>7</xdr:col>
      <xdr:colOff>665151</xdr:colOff>
      <xdr:row>7</xdr:row>
      <xdr:rowOff>91109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072735" y="2404323"/>
          <a:ext cx="66095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111839</xdr:rowOff>
    </xdr:from>
    <xdr:to>
      <xdr:col>3</xdr:col>
      <xdr:colOff>663465</xdr:colOff>
      <xdr:row>7</xdr:row>
      <xdr:rowOff>113031</xdr:rowOff>
    </xdr:to>
    <xdr:cxnSp macro="">
      <xdr:nvCxnSpPr>
        <xdr:cNvPr id="18" name="ลูกศรเชื่อมต่อแบบตรง 12">
          <a:extLst/>
        </xdr:cNvPr>
        <xdr:cNvCxnSpPr/>
      </xdr:nvCxnSpPr>
      <xdr:spPr>
        <a:xfrm>
          <a:off x="1000125" y="429331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113033</xdr:rowOff>
    </xdr:from>
    <xdr:to>
      <xdr:col>5</xdr:col>
      <xdr:colOff>663465</xdr:colOff>
      <xdr:row>7</xdr:row>
      <xdr:rowOff>114225</xdr:rowOff>
    </xdr:to>
    <xdr:cxnSp macro="">
      <xdr:nvCxnSpPr>
        <xdr:cNvPr id="19" name="ลูกศรเชื่อมต่อแบบตรง 14">
          <a:extLst/>
        </xdr:cNvPr>
        <xdr:cNvCxnSpPr/>
      </xdr:nvCxnSpPr>
      <xdr:spPr>
        <a:xfrm>
          <a:off x="2333625" y="4294508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114394</xdr:rowOff>
    </xdr:from>
    <xdr:to>
      <xdr:col>5</xdr:col>
      <xdr:colOff>649432</xdr:colOff>
      <xdr:row>10</xdr:row>
      <xdr:rowOff>115290</xdr:rowOff>
    </xdr:to>
    <xdr:cxnSp macro="">
      <xdr:nvCxnSpPr>
        <xdr:cNvPr id="20" name="ลูกศรเชื่อมต่อแบบตรง 2">
          <a:extLst/>
        </xdr:cNvPr>
        <xdr:cNvCxnSpPr/>
      </xdr:nvCxnSpPr>
      <xdr:spPr>
        <a:xfrm>
          <a:off x="1673444" y="4295869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114394</xdr:rowOff>
    </xdr:from>
    <xdr:to>
      <xdr:col>10</xdr:col>
      <xdr:colOff>649432</xdr:colOff>
      <xdr:row>10</xdr:row>
      <xdr:rowOff>115290</xdr:rowOff>
    </xdr:to>
    <xdr:cxnSp macro="">
      <xdr:nvCxnSpPr>
        <xdr:cNvPr id="21" name="ลูกศรเชื่อมต่อแบบตรง 2">
          <a:extLst/>
        </xdr:cNvPr>
        <xdr:cNvCxnSpPr/>
      </xdr:nvCxnSpPr>
      <xdr:spPr>
        <a:xfrm>
          <a:off x="1673444" y="242760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110479</xdr:rowOff>
    </xdr:from>
    <xdr:to>
      <xdr:col>3</xdr:col>
      <xdr:colOff>663465</xdr:colOff>
      <xdr:row>16</xdr:row>
      <xdr:rowOff>111671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1000125" y="303465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5</xdr:col>
      <xdr:colOff>666750</xdr:colOff>
      <xdr:row>16</xdr:row>
      <xdr:rowOff>114300</xdr:rowOff>
    </xdr:to>
    <xdr:cxnSp macro="">
      <xdr:nvCxnSpPr>
        <xdr:cNvPr id="536012" name="ลูกศรเชื่อมต่อแบบตรง 14"/>
        <xdr:cNvCxnSpPr>
          <a:cxnSpLocks noChangeShapeType="1"/>
        </xdr:cNvCxnSpPr>
      </xdr:nvCxnSpPr>
      <xdr:spPr bwMode="auto">
        <a:xfrm>
          <a:off x="233362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cxnSp macro="">
      <xdr:nvCxnSpPr>
        <xdr:cNvPr id="536013" name="ลูกศรเชื่อมต่อแบบตรง 4"/>
        <xdr:cNvCxnSpPr>
          <a:cxnSpLocks noChangeShapeType="1"/>
        </xdr:cNvCxnSpPr>
      </xdr:nvCxnSpPr>
      <xdr:spPr bwMode="auto">
        <a:xfrm>
          <a:off x="1666875" y="30289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536014" name="ลูกศรเชื่อมต่อแบบตรง 4"/>
        <xdr:cNvCxnSpPr>
          <a:cxnSpLocks noChangeShapeType="1"/>
        </xdr:cNvCxnSpPr>
      </xdr:nvCxnSpPr>
      <xdr:spPr bwMode="auto">
        <a:xfrm>
          <a:off x="1666875" y="42862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115754</xdr:rowOff>
    </xdr:from>
    <xdr:to>
      <xdr:col>9</xdr:col>
      <xdr:colOff>663465</xdr:colOff>
      <xdr:row>13</xdr:row>
      <xdr:rowOff>115754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4067175" y="2411279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115754</xdr:rowOff>
    </xdr:from>
    <xdr:to>
      <xdr:col>7</xdr:col>
      <xdr:colOff>663465</xdr:colOff>
      <xdr:row>19</xdr:row>
      <xdr:rowOff>115754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>
          <a:off x="4067175" y="2411279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99391</xdr:rowOff>
    </xdr:from>
    <xdr:to>
      <xdr:col>9</xdr:col>
      <xdr:colOff>654326</xdr:colOff>
      <xdr:row>16</xdr:row>
      <xdr:rowOff>99391</xdr:rowOff>
    </xdr:to>
    <xdr:cxnSp macro="">
      <xdr:nvCxnSpPr>
        <xdr:cNvPr id="29" name="ลูกศรเชื่อมต่อแบบตรง 28">
          <a:extLst/>
        </xdr:cNvPr>
        <xdr:cNvCxnSpPr/>
      </xdr:nvCxnSpPr>
      <xdr:spPr>
        <a:xfrm>
          <a:off x="1683441" y="4280866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16565</xdr:colOff>
      <xdr:row>13</xdr:row>
      <xdr:rowOff>198724</xdr:rowOff>
    </xdr:from>
    <xdr:to>
      <xdr:col>8</xdr:col>
      <xdr:colOff>654325</xdr:colOff>
      <xdr:row>13</xdr:row>
      <xdr:rowOff>198724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085101" y="3144670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115655</xdr:rowOff>
    </xdr:from>
    <xdr:to>
      <xdr:col>12</xdr:col>
      <xdr:colOff>663466</xdr:colOff>
      <xdr:row>13</xdr:row>
      <xdr:rowOff>116847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733925" y="4297130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97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5863</xdr:colOff>
      <xdr:row>7</xdr:row>
      <xdr:rowOff>103910</xdr:rowOff>
    </xdr:from>
    <xdr:to>
      <xdr:col>5</xdr:col>
      <xdr:colOff>657373</xdr:colOff>
      <xdr:row>7</xdr:row>
      <xdr:rowOff>105104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 flipV="1">
          <a:off x="1005988" y="1770785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7</xdr:row>
      <xdr:rowOff>98466</xdr:rowOff>
    </xdr:from>
    <xdr:to>
      <xdr:col>11</xdr:col>
      <xdr:colOff>0</xdr:colOff>
      <xdr:row>7</xdr:row>
      <xdr:rowOff>99660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4751244" y="176534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16</xdr:row>
      <xdr:rowOff>98466</xdr:rowOff>
    </xdr:from>
    <xdr:to>
      <xdr:col>11</xdr:col>
      <xdr:colOff>0</xdr:colOff>
      <xdr:row>16</xdr:row>
      <xdr:rowOff>99660</xdr:rowOff>
    </xdr:to>
    <xdr:cxnSp macro="">
      <xdr:nvCxnSpPr>
        <xdr:cNvPr id="5" name="ลูกศรเชื่อมต่อแบบตรง 2">
          <a:extLst/>
        </xdr:cNvPr>
        <xdr:cNvCxnSpPr/>
      </xdr:nvCxnSpPr>
      <xdr:spPr>
        <a:xfrm>
          <a:off x="4751244" y="36512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10</xdr:row>
      <xdr:rowOff>98466</xdr:rowOff>
    </xdr:from>
    <xdr:to>
      <xdr:col>11</xdr:col>
      <xdr:colOff>0</xdr:colOff>
      <xdr:row>10</xdr:row>
      <xdr:rowOff>99660</xdr:rowOff>
    </xdr:to>
    <xdr:cxnSp macro="">
      <xdr:nvCxnSpPr>
        <xdr:cNvPr id="6" name="ลูกศรเชื่อมต่อแบบตรง 2">
          <a:extLst/>
        </xdr:cNvPr>
        <xdr:cNvCxnSpPr/>
      </xdr:nvCxnSpPr>
      <xdr:spPr>
        <a:xfrm>
          <a:off x="4751244" y="23939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98466</xdr:rowOff>
    </xdr:from>
    <xdr:to>
      <xdr:col>6</xdr:col>
      <xdr:colOff>0</xdr:colOff>
      <xdr:row>16</xdr:row>
      <xdr:rowOff>99660</xdr:rowOff>
    </xdr:to>
    <xdr:cxnSp macro="">
      <xdr:nvCxnSpPr>
        <xdr:cNvPr id="7" name="ลูกศรเชื่อมต่อแบบตรง 2">
          <a:extLst/>
        </xdr:cNvPr>
        <xdr:cNvCxnSpPr/>
      </xdr:nvCxnSpPr>
      <xdr:spPr>
        <a:xfrm>
          <a:off x="1684194" y="36512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13</xdr:row>
      <xdr:rowOff>103910</xdr:rowOff>
    </xdr:from>
    <xdr:to>
      <xdr:col>5</xdr:col>
      <xdr:colOff>657373</xdr:colOff>
      <xdr:row>13</xdr:row>
      <xdr:rowOff>105104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 flipV="1">
          <a:off x="1005988" y="3028085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19</xdr:row>
      <xdr:rowOff>98466</xdr:rowOff>
    </xdr:from>
    <xdr:to>
      <xdr:col>11</xdr:col>
      <xdr:colOff>0</xdr:colOff>
      <xdr:row>19</xdr:row>
      <xdr:rowOff>99660</xdr:rowOff>
    </xdr:to>
    <xdr:cxnSp macro="">
      <xdr:nvCxnSpPr>
        <xdr:cNvPr id="10" name="ลูกศรเชื่อมต่อแบบตรง 2">
          <a:extLst/>
        </xdr:cNvPr>
        <xdr:cNvCxnSpPr/>
      </xdr:nvCxnSpPr>
      <xdr:spPr>
        <a:xfrm>
          <a:off x="4751244" y="427994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7930</xdr:colOff>
      <xdr:row>10</xdr:row>
      <xdr:rowOff>107043</xdr:rowOff>
    </xdr:from>
    <xdr:to>
      <xdr:col>4</xdr:col>
      <xdr:colOff>660174</xdr:colOff>
      <xdr:row>10</xdr:row>
      <xdr:rowOff>107591</xdr:rowOff>
    </xdr:to>
    <xdr:cxnSp macro="">
      <xdr:nvCxnSpPr>
        <xdr:cNvPr id="11" name="ลูกศรเชื่อมต่อแบบตรง 8">
          <a:extLst/>
        </xdr:cNvPr>
        <xdr:cNvCxnSpPr/>
      </xdr:nvCxnSpPr>
      <xdr:spPr>
        <a:xfrm flipV="1">
          <a:off x="1674805" y="240256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102047</xdr:rowOff>
    </xdr:from>
    <xdr:to>
      <xdr:col>12</xdr:col>
      <xdr:colOff>663466</xdr:colOff>
      <xdr:row>16</xdr:row>
      <xdr:rowOff>103239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6734175" y="3654872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46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7</xdr:row>
      <xdr:rowOff>111673</xdr:rowOff>
    </xdr:from>
    <xdr:to>
      <xdr:col>5</xdr:col>
      <xdr:colOff>649432</xdr:colOff>
      <xdr:row>7</xdr:row>
      <xdr:rowOff>112569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673444" y="177854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114394</xdr:rowOff>
    </xdr:from>
    <xdr:to>
      <xdr:col>5</xdr:col>
      <xdr:colOff>649432</xdr:colOff>
      <xdr:row>19</xdr:row>
      <xdr:rowOff>115290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1673444" y="4295869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7</xdr:row>
      <xdr:rowOff>105104</xdr:rowOff>
    </xdr:from>
    <xdr:to>
      <xdr:col>10</xdr:col>
      <xdr:colOff>665389</xdr:colOff>
      <xdr:row>7</xdr:row>
      <xdr:rowOff>105104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4739133" y="1771979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111907</xdr:rowOff>
    </xdr:from>
    <xdr:to>
      <xdr:col>6</xdr:col>
      <xdr:colOff>0</xdr:colOff>
      <xdr:row>16</xdr:row>
      <xdr:rowOff>111907</xdr:rowOff>
    </xdr:to>
    <xdr:cxnSp macro="">
      <xdr:nvCxnSpPr>
        <xdr:cNvPr id="6" name="ลูกศรเชื่อมต่อแบบตรง 2">
          <a:extLst/>
        </xdr:cNvPr>
        <xdr:cNvCxnSpPr/>
      </xdr:nvCxnSpPr>
      <xdr:spPr>
        <a:xfrm>
          <a:off x="1673444" y="3664732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18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541807" name="ลูกศรเชื่อมต่อแบบตรง 4"/>
        <xdr:cNvCxnSpPr>
          <a:cxnSpLocks noChangeShapeType="1"/>
        </xdr:cNvCxnSpPr>
      </xdr:nvCxnSpPr>
      <xdr:spPr bwMode="auto">
        <a:xfrm>
          <a:off x="1666875" y="24003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4079328" y="3139966"/>
          <a:ext cx="1333500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110479</xdr:rowOff>
    </xdr:from>
    <xdr:to>
      <xdr:col>3</xdr:col>
      <xdr:colOff>663465</xdr:colOff>
      <xdr:row>13</xdr:row>
      <xdr:rowOff>111671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666750</xdr:colOff>
      <xdr:row>13</xdr:row>
      <xdr:rowOff>114300</xdr:rowOff>
    </xdr:to>
    <xdr:cxnSp macro="">
      <xdr:nvCxnSpPr>
        <xdr:cNvPr id="541810" name="ลูกศรเชื่อมต่อแบบตรง 14"/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109118</xdr:rowOff>
    </xdr:from>
    <xdr:to>
      <xdr:col>3</xdr:col>
      <xdr:colOff>663465</xdr:colOff>
      <xdr:row>7</xdr:row>
      <xdr:rowOff>110310</xdr:rowOff>
    </xdr:to>
    <xdr:cxnSp macro="">
      <xdr:nvCxnSpPr>
        <xdr:cNvPr id="2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110312</xdr:rowOff>
    </xdr:from>
    <xdr:to>
      <xdr:col>5</xdr:col>
      <xdr:colOff>663465</xdr:colOff>
      <xdr:row>7</xdr:row>
      <xdr:rowOff>111504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110311</xdr:rowOff>
    </xdr:from>
    <xdr:to>
      <xdr:col>7</xdr:col>
      <xdr:colOff>663465</xdr:colOff>
      <xdr:row>7</xdr:row>
      <xdr:rowOff>110311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115754</xdr:rowOff>
    </xdr:from>
    <xdr:to>
      <xdr:col>7</xdr:col>
      <xdr:colOff>663465</xdr:colOff>
      <xdr:row>10</xdr:row>
      <xdr:rowOff>115754</xdr:rowOff>
    </xdr:to>
    <xdr:cxnSp macro="">
      <xdr:nvCxnSpPr>
        <xdr:cNvPr id="3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115754</xdr:rowOff>
    </xdr:from>
    <xdr:to>
      <xdr:col>10</xdr:col>
      <xdr:colOff>663466</xdr:colOff>
      <xdr:row>16</xdr:row>
      <xdr:rowOff>115754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4079328" y="4302672"/>
          <a:ext cx="26735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111839</xdr:rowOff>
    </xdr:from>
    <xdr:to>
      <xdr:col>3</xdr:col>
      <xdr:colOff>663465</xdr:colOff>
      <xdr:row>19</xdr:row>
      <xdr:rowOff>113031</xdr:rowOff>
    </xdr:to>
    <xdr:cxnSp macro="">
      <xdr:nvCxnSpPr>
        <xdr:cNvPr id="4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113033</xdr:rowOff>
    </xdr:from>
    <xdr:to>
      <xdr:col>5</xdr:col>
      <xdr:colOff>663465</xdr:colOff>
      <xdr:row>19</xdr:row>
      <xdr:rowOff>114225</xdr:rowOff>
    </xdr:to>
    <xdr:cxnSp macro="">
      <xdr:nvCxnSpPr>
        <xdr:cNvPr id="5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113032</xdr:rowOff>
    </xdr:from>
    <xdr:to>
      <xdr:col>7</xdr:col>
      <xdr:colOff>663465</xdr:colOff>
      <xdr:row>19</xdr:row>
      <xdr:rowOff>113032</xdr:rowOff>
    </xdr:to>
    <xdr:cxnSp macro="">
      <xdr:nvCxnSpPr>
        <xdr:cNvPr id="6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9</xdr:col>
      <xdr:colOff>666750</xdr:colOff>
      <xdr:row>7</xdr:row>
      <xdr:rowOff>114300</xdr:rowOff>
    </xdr:to>
    <xdr:cxnSp macro="">
      <xdr:nvCxnSpPr>
        <xdr:cNvPr id="541819" name="ลูกศรเชื่อมต่อแบบตรง 14"/>
        <xdr:cNvCxnSpPr>
          <a:cxnSpLocks noChangeShapeType="1"/>
        </xdr:cNvCxnSpPr>
      </xdr:nvCxnSpPr>
      <xdr:spPr bwMode="auto">
        <a:xfrm>
          <a:off x="47339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114300</xdr:rowOff>
    </xdr:from>
    <xdr:to>
      <xdr:col>5</xdr:col>
      <xdr:colOff>666750</xdr:colOff>
      <xdr:row>16</xdr:row>
      <xdr:rowOff>114300</xdr:rowOff>
    </xdr:to>
    <xdr:cxnSp macro="">
      <xdr:nvCxnSpPr>
        <xdr:cNvPr id="541820" name="ลูกศรเชื่อมต่อแบบตรง 14"/>
        <xdr:cNvCxnSpPr>
          <a:cxnSpLocks noChangeShapeType="1"/>
        </xdr:cNvCxnSpPr>
      </xdr:nvCxnSpPr>
      <xdr:spPr bwMode="auto">
        <a:xfrm>
          <a:off x="233362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115655</xdr:rowOff>
    </xdr:from>
    <xdr:to>
      <xdr:col>9</xdr:col>
      <xdr:colOff>663466</xdr:colOff>
      <xdr:row>19</xdr:row>
      <xdr:rowOff>116847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735286" y="4327066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570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5208</xdr:colOff>
      <xdr:row>7</xdr:row>
      <xdr:rowOff>105104</xdr:rowOff>
    </xdr:from>
    <xdr:to>
      <xdr:col>10</xdr:col>
      <xdr:colOff>665389</xdr:colOff>
      <xdr:row>7</xdr:row>
      <xdr:rowOff>105104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4739133" y="1771979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118476</xdr:rowOff>
    </xdr:from>
    <xdr:to>
      <xdr:col>5</xdr:col>
      <xdr:colOff>649432</xdr:colOff>
      <xdr:row>16</xdr:row>
      <xdr:rowOff>119372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1673444" y="3671301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13</xdr:row>
      <xdr:rowOff>106465</xdr:rowOff>
    </xdr:from>
    <xdr:to>
      <xdr:col>6</xdr:col>
      <xdr:colOff>0</xdr:colOff>
      <xdr:row>13</xdr:row>
      <xdr:rowOff>106465</xdr:rowOff>
    </xdr:to>
    <xdr:cxnSp macro="">
      <xdr:nvCxnSpPr>
        <xdr:cNvPr id="5" name="ลูกศรเชื่อมต่อแบบตรง 2">
          <a:extLst/>
        </xdr:cNvPr>
        <xdr:cNvCxnSpPr/>
      </xdr:nvCxnSpPr>
      <xdr:spPr>
        <a:xfrm>
          <a:off x="1673444" y="3030640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10</xdr:row>
      <xdr:rowOff>110547</xdr:rowOff>
    </xdr:from>
    <xdr:to>
      <xdr:col>10</xdr:col>
      <xdr:colOff>665389</xdr:colOff>
      <xdr:row>10</xdr:row>
      <xdr:rowOff>110547</xdr:rowOff>
    </xdr:to>
    <xdr:cxnSp macro="">
      <xdr:nvCxnSpPr>
        <xdr:cNvPr id="6" name="ลูกศรเชื่อมต่อแบบตรง 2">
          <a:extLst/>
        </xdr:cNvPr>
        <xdr:cNvCxnSpPr/>
      </xdr:nvCxnSpPr>
      <xdr:spPr>
        <a:xfrm>
          <a:off x="4739133" y="2406072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1728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16566</xdr:colOff>
      <xdr:row>7</xdr:row>
      <xdr:rowOff>93948</xdr:rowOff>
    </xdr:from>
    <xdr:to>
      <xdr:col>5</xdr:col>
      <xdr:colOff>651146</xdr:colOff>
      <xdr:row>7</xdr:row>
      <xdr:rowOff>94844</xdr:rowOff>
    </xdr:to>
    <xdr:cxnSp macro="">
      <xdr:nvCxnSpPr>
        <xdr:cNvPr id="3" name="ลูกศรเชื่อมต่อแบบตรง 8">
          <a:extLst/>
        </xdr:cNvPr>
        <xdr:cNvCxnSpPr/>
      </xdr:nvCxnSpPr>
      <xdr:spPr>
        <a:xfrm>
          <a:off x="1683441" y="1760823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110547</xdr:rowOff>
    </xdr:from>
    <xdr:to>
      <xdr:col>6</xdr:col>
      <xdr:colOff>0</xdr:colOff>
      <xdr:row>10</xdr:row>
      <xdr:rowOff>110547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1673444" y="2406072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16</xdr:row>
      <xdr:rowOff>111907</xdr:rowOff>
    </xdr:from>
    <xdr:to>
      <xdr:col>10</xdr:col>
      <xdr:colOff>665389</xdr:colOff>
      <xdr:row>16</xdr:row>
      <xdr:rowOff>111907</xdr:rowOff>
    </xdr:to>
    <xdr:cxnSp macro="">
      <xdr:nvCxnSpPr>
        <xdr:cNvPr id="5" name="ลูกศรเชื่อมต่อแบบตรง 2">
          <a:extLst/>
        </xdr:cNvPr>
        <xdr:cNvCxnSpPr/>
      </xdr:nvCxnSpPr>
      <xdr:spPr>
        <a:xfrm>
          <a:off x="4739133" y="3664732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299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663465</xdr:colOff>
      <xdr:row>14</xdr:row>
      <xdr:rowOff>1192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4067175" y="3133725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19</xdr:row>
      <xdr:rowOff>99391</xdr:rowOff>
    </xdr:from>
    <xdr:to>
      <xdr:col>4</xdr:col>
      <xdr:colOff>654326</xdr:colOff>
      <xdr:row>19</xdr:row>
      <xdr:rowOff>99391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2352262" y="3611217"/>
          <a:ext cx="13086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7</xdr:row>
      <xdr:rowOff>93948</xdr:rowOff>
    </xdr:from>
    <xdr:to>
      <xdr:col>4</xdr:col>
      <xdr:colOff>654326</xdr:colOff>
      <xdr:row>7</xdr:row>
      <xdr:rowOff>93948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533000" name="ลูกศรเชื่อมต่อแบบตรง 4"/>
        <xdr:cNvCxnSpPr>
          <a:cxnSpLocks noChangeShapeType="1"/>
        </xdr:cNvCxnSpPr>
      </xdr:nvCxnSpPr>
      <xdr:spPr bwMode="auto">
        <a:xfrm>
          <a:off x="1666875" y="24003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115754</xdr:rowOff>
    </xdr:from>
    <xdr:to>
      <xdr:col>7</xdr:col>
      <xdr:colOff>663465</xdr:colOff>
      <xdr:row>10</xdr:row>
      <xdr:rowOff>115754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110479</xdr:rowOff>
    </xdr:from>
    <xdr:to>
      <xdr:col>3</xdr:col>
      <xdr:colOff>663465</xdr:colOff>
      <xdr:row>13</xdr:row>
      <xdr:rowOff>111671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666750</xdr:colOff>
      <xdr:row>13</xdr:row>
      <xdr:rowOff>114300</xdr:rowOff>
    </xdr:to>
    <xdr:cxnSp macro="">
      <xdr:nvCxnSpPr>
        <xdr:cNvPr id="533003" name="ลูกศรเชื่อมต่อแบบตรง 14"/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104775</xdr:rowOff>
    </xdr:from>
    <xdr:to>
      <xdr:col>5</xdr:col>
      <xdr:colOff>657225</xdr:colOff>
      <xdr:row>16</xdr:row>
      <xdr:rowOff>104775</xdr:rowOff>
    </xdr:to>
    <xdr:cxnSp macro="">
      <xdr:nvCxnSpPr>
        <xdr:cNvPr id="533004" name="ลูกศรเชื่อมต่อแบบตรง 4"/>
        <xdr:cNvCxnSpPr>
          <a:cxnSpLocks noChangeShapeType="1"/>
        </xdr:cNvCxnSpPr>
      </xdr:nvCxnSpPr>
      <xdr:spPr bwMode="auto">
        <a:xfrm>
          <a:off x="2333625" y="36576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15205</xdr:colOff>
      <xdr:row>7</xdr:row>
      <xdr:rowOff>96670</xdr:rowOff>
    </xdr:from>
    <xdr:to>
      <xdr:col>9</xdr:col>
      <xdr:colOff>652965</xdr:colOff>
      <xdr:row>7</xdr:row>
      <xdr:rowOff>96670</xdr:rowOff>
    </xdr:to>
    <xdr:cxnSp macro="">
      <xdr:nvCxnSpPr>
        <xdr:cNvPr id="2" name="ลูกศรเชื่อมต่อแบบตรง 11">
          <a:extLst/>
        </xdr:cNvPr>
        <xdr:cNvCxnSpPr/>
      </xdr:nvCxnSpPr>
      <xdr:spPr>
        <a:xfrm>
          <a:off x="2352262" y="3611217"/>
          <a:ext cx="13086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15205</xdr:colOff>
      <xdr:row>10</xdr:row>
      <xdr:rowOff>99391</xdr:rowOff>
    </xdr:from>
    <xdr:to>
      <xdr:col>10</xdr:col>
      <xdr:colOff>652965</xdr:colOff>
      <xdr:row>10</xdr:row>
      <xdr:rowOff>99391</xdr:rowOff>
    </xdr:to>
    <xdr:cxnSp macro="">
      <xdr:nvCxnSpPr>
        <xdr:cNvPr id="3" name="ลูกศรเชื่อมต่อแบบตรง 15">
          <a:extLst/>
        </xdr:cNvPr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117114</xdr:rowOff>
    </xdr:from>
    <xdr:to>
      <xdr:col>8</xdr:col>
      <xdr:colOff>660227</xdr:colOff>
      <xdr:row>16</xdr:row>
      <xdr:rowOff>117114</xdr:rowOff>
    </xdr:to>
    <xdr:cxnSp macro="">
      <xdr:nvCxnSpPr>
        <xdr:cNvPr id="4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108851</xdr:rowOff>
    </xdr:from>
    <xdr:to>
      <xdr:col>9</xdr:col>
      <xdr:colOff>663466</xdr:colOff>
      <xdr:row>19</xdr:row>
      <xdr:rowOff>110043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6734175" y="3033026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786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6569</xdr:colOff>
      <xdr:row>7</xdr:row>
      <xdr:rowOff>111125</xdr:rowOff>
    </xdr:from>
    <xdr:to>
      <xdr:col>3</xdr:col>
      <xdr:colOff>658813</xdr:colOff>
      <xdr:row>7</xdr:row>
      <xdr:rowOff>111673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 flipV="1">
          <a:off x="10066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6569</xdr:colOff>
      <xdr:row>7</xdr:row>
      <xdr:rowOff>111125</xdr:rowOff>
    </xdr:from>
    <xdr:to>
      <xdr:col>5</xdr:col>
      <xdr:colOff>658813</xdr:colOff>
      <xdr:row>7</xdr:row>
      <xdr:rowOff>111673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 flipV="1">
          <a:off x="10066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16</xdr:row>
      <xdr:rowOff>111125</xdr:rowOff>
    </xdr:from>
    <xdr:to>
      <xdr:col>9</xdr:col>
      <xdr:colOff>658813</xdr:colOff>
      <xdr:row>16</xdr:row>
      <xdr:rowOff>111673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7</xdr:row>
      <xdr:rowOff>105682</xdr:rowOff>
    </xdr:from>
    <xdr:to>
      <xdr:col>9</xdr:col>
      <xdr:colOff>658813</xdr:colOff>
      <xdr:row>7</xdr:row>
      <xdr:rowOff>106230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7930</xdr:colOff>
      <xdr:row>16</xdr:row>
      <xdr:rowOff>111125</xdr:rowOff>
    </xdr:from>
    <xdr:to>
      <xdr:col>5</xdr:col>
      <xdr:colOff>660174</xdr:colOff>
      <xdr:row>16</xdr:row>
      <xdr:rowOff>111673</xdr:rowOff>
    </xdr:to>
    <xdr:cxnSp macro="">
      <xdr:nvCxnSpPr>
        <xdr:cNvPr id="4" name="ลูกศรเชื่อมต่อแบบตรง 11">
          <a:extLst/>
        </xdr:cNvPr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5208</xdr:colOff>
      <xdr:row>10</xdr:row>
      <xdr:rowOff>116568</xdr:rowOff>
    </xdr:from>
    <xdr:to>
      <xdr:col>10</xdr:col>
      <xdr:colOff>657452</xdr:colOff>
      <xdr:row>10</xdr:row>
      <xdr:rowOff>117116</xdr:rowOff>
    </xdr:to>
    <xdr:cxnSp macro="">
      <xdr:nvCxnSpPr>
        <xdr:cNvPr id="6" name="ลูกศรเชื่อมต่อแบบตรง 4">
          <a:extLst/>
        </xdr:cNvPr>
        <xdr:cNvCxnSpPr/>
      </xdr:nvCxnSpPr>
      <xdr:spPr>
        <a:xfrm flipV="1">
          <a:off x="10066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537868" name="ลูกศรเชื่อมต่อแบบตรง 4"/>
        <xdr:cNvCxnSpPr>
          <a:cxnSpLocks noChangeShapeType="1"/>
        </xdr:cNvCxnSpPr>
      </xdr:nvCxnSpPr>
      <xdr:spPr bwMode="auto">
        <a:xfrm>
          <a:off x="1666875" y="429577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19</xdr:row>
      <xdr:rowOff>113032</xdr:rowOff>
    </xdr:from>
    <xdr:to>
      <xdr:col>8</xdr:col>
      <xdr:colOff>0</xdr:colOff>
      <xdr:row>19</xdr:row>
      <xdr:rowOff>113032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078061" y="4324443"/>
          <a:ext cx="6572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7930</xdr:colOff>
      <xdr:row>13</xdr:row>
      <xdr:rowOff>107043</xdr:rowOff>
    </xdr:from>
    <xdr:to>
      <xdr:col>5</xdr:col>
      <xdr:colOff>660174</xdr:colOff>
      <xdr:row>13</xdr:row>
      <xdr:rowOff>107591</xdr:rowOff>
    </xdr:to>
    <xdr:cxnSp macro="">
      <xdr:nvCxnSpPr>
        <xdr:cNvPr id="7" name="ลูกศรเชื่อมต่อแบบตรง 8">
          <a:extLst/>
        </xdr:cNvPr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116568</xdr:rowOff>
    </xdr:from>
    <xdr:to>
      <xdr:col>4</xdr:col>
      <xdr:colOff>658813</xdr:colOff>
      <xdr:row>10</xdr:row>
      <xdr:rowOff>117116</xdr:rowOff>
    </xdr:to>
    <xdr:cxnSp macro="">
      <xdr:nvCxnSpPr>
        <xdr:cNvPr id="15" name="ลูกศรเชื่อมต่อแบบตรง 4">
          <a:extLst/>
        </xdr:cNvPr>
        <xdr:cNvCxnSpPr/>
      </xdr:nvCxnSpPr>
      <xdr:spPr>
        <a:xfrm flipV="1">
          <a:off x="2340194" y="2429782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115655</xdr:rowOff>
    </xdr:from>
    <xdr:to>
      <xdr:col>9</xdr:col>
      <xdr:colOff>663466</xdr:colOff>
      <xdr:row>19</xdr:row>
      <xdr:rowOff>116847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735286" y="4327066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69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7</xdr:row>
      <xdr:rowOff>111673</xdr:rowOff>
    </xdr:from>
    <xdr:to>
      <xdr:col>5</xdr:col>
      <xdr:colOff>649432</xdr:colOff>
      <xdr:row>7</xdr:row>
      <xdr:rowOff>112569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7</xdr:row>
      <xdr:rowOff>111673</xdr:rowOff>
    </xdr:from>
    <xdr:to>
      <xdr:col>10</xdr:col>
      <xdr:colOff>648071</xdr:colOff>
      <xdr:row>7</xdr:row>
      <xdr:rowOff>112569</xdr:rowOff>
    </xdr:to>
    <xdr:cxnSp macro="">
      <xdr:nvCxnSpPr>
        <xdr:cNvPr id="2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cxnSp macro="">
      <xdr:nvCxnSpPr>
        <xdr:cNvPr id="526984" name="ลูกศรเชื่อมต่อแบบตรง 4"/>
        <xdr:cNvCxnSpPr>
          <a:cxnSpLocks noChangeShapeType="1"/>
        </xdr:cNvCxnSpPr>
      </xdr:nvCxnSpPr>
      <xdr:spPr bwMode="auto">
        <a:xfrm>
          <a:off x="1666875" y="30289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111672</xdr:rowOff>
    </xdr:from>
    <xdr:to>
      <xdr:col>9</xdr:col>
      <xdr:colOff>663465</xdr:colOff>
      <xdr:row>13</xdr:row>
      <xdr:rowOff>111672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114394</xdr:rowOff>
    </xdr:from>
    <xdr:to>
      <xdr:col>5</xdr:col>
      <xdr:colOff>649432</xdr:colOff>
      <xdr:row>19</xdr:row>
      <xdr:rowOff>115290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118476</xdr:rowOff>
    </xdr:from>
    <xdr:to>
      <xdr:col>5</xdr:col>
      <xdr:colOff>649432</xdr:colOff>
      <xdr:row>16</xdr:row>
      <xdr:rowOff>119372</xdr:rowOff>
    </xdr:to>
    <xdr:cxnSp macro="">
      <xdr:nvCxnSpPr>
        <xdr:cNvPr id="5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19</xdr:row>
      <xdr:rowOff>114394</xdr:rowOff>
    </xdr:from>
    <xdr:to>
      <xdr:col>10</xdr:col>
      <xdr:colOff>648071</xdr:colOff>
      <xdr:row>19</xdr:row>
      <xdr:rowOff>115290</xdr:rowOff>
    </xdr:to>
    <xdr:cxnSp macro="">
      <xdr:nvCxnSpPr>
        <xdr:cNvPr id="6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129263</xdr:rowOff>
    </xdr:from>
    <xdr:to>
      <xdr:col>12</xdr:col>
      <xdr:colOff>6803</xdr:colOff>
      <xdr:row>10</xdr:row>
      <xdr:rowOff>129263</xdr:rowOff>
    </xdr:to>
    <xdr:cxnSp macro="">
      <xdr:nvCxnSpPr>
        <xdr:cNvPr id="11" name="ลูกศรเชื่อมต่อแบบตรง 2">
          <a:extLst/>
        </xdr:cNvPr>
        <xdr:cNvCxnSpPr/>
      </xdr:nvCxnSpPr>
      <xdr:spPr>
        <a:xfrm>
          <a:off x="4735286" y="2442477"/>
          <a:ext cx="267380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115655</xdr:rowOff>
    </xdr:from>
    <xdr:to>
      <xdr:col>12</xdr:col>
      <xdr:colOff>663466</xdr:colOff>
      <xdr:row>13</xdr:row>
      <xdr:rowOff>116847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733925" y="4297130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90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663465</xdr:colOff>
      <xdr:row>14</xdr:row>
      <xdr:rowOff>1192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064000" y="3103563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529012" name="ลูกศรเชื่อมต่อแบบตรง 9"/>
        <xdr:cNvCxnSpPr>
          <a:cxnSpLocks noChangeShapeType="1"/>
        </xdr:cNvCxnSpPr>
      </xdr:nvCxnSpPr>
      <xdr:spPr bwMode="auto">
        <a:xfrm>
          <a:off x="1000125" y="42862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5208</xdr:colOff>
      <xdr:row>7</xdr:row>
      <xdr:rowOff>105104</xdr:rowOff>
    </xdr:from>
    <xdr:to>
      <xdr:col>10</xdr:col>
      <xdr:colOff>665389</xdr:colOff>
      <xdr:row>7</xdr:row>
      <xdr:rowOff>105104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110547</xdr:rowOff>
    </xdr:from>
    <xdr:to>
      <xdr:col>6</xdr:col>
      <xdr:colOff>0</xdr:colOff>
      <xdr:row>10</xdr:row>
      <xdr:rowOff>110547</xdr:rowOff>
    </xdr:to>
    <xdr:cxnSp macro="">
      <xdr:nvCxnSpPr>
        <xdr:cNvPr id="2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10</xdr:row>
      <xdr:rowOff>110547</xdr:rowOff>
    </xdr:from>
    <xdr:to>
      <xdr:col>10</xdr:col>
      <xdr:colOff>665389</xdr:colOff>
      <xdr:row>10</xdr:row>
      <xdr:rowOff>110547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13</xdr:row>
      <xdr:rowOff>106465</xdr:rowOff>
    </xdr:from>
    <xdr:to>
      <xdr:col>6</xdr:col>
      <xdr:colOff>0</xdr:colOff>
      <xdr:row>13</xdr:row>
      <xdr:rowOff>106465</xdr:rowOff>
    </xdr:to>
    <xdr:cxnSp macro="">
      <xdr:nvCxnSpPr>
        <xdr:cNvPr id="5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111907</xdr:rowOff>
    </xdr:from>
    <xdr:to>
      <xdr:col>6</xdr:col>
      <xdr:colOff>0</xdr:colOff>
      <xdr:row>16</xdr:row>
      <xdr:rowOff>111907</xdr:rowOff>
    </xdr:to>
    <xdr:cxnSp macro="">
      <xdr:nvCxnSpPr>
        <xdr:cNvPr id="6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16</xdr:row>
      <xdr:rowOff>111907</xdr:rowOff>
    </xdr:from>
    <xdr:to>
      <xdr:col>10</xdr:col>
      <xdr:colOff>665389</xdr:colOff>
      <xdr:row>16</xdr:row>
      <xdr:rowOff>111907</xdr:rowOff>
    </xdr:to>
    <xdr:cxnSp macro="">
      <xdr:nvCxnSpPr>
        <xdr:cNvPr id="7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115655</xdr:rowOff>
    </xdr:from>
    <xdr:to>
      <xdr:col>12</xdr:col>
      <xdr:colOff>663466</xdr:colOff>
      <xdr:row>13</xdr:row>
      <xdr:rowOff>116847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4733925" y="4297130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83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110311</xdr:rowOff>
    </xdr:from>
    <xdr:to>
      <xdr:col>7</xdr:col>
      <xdr:colOff>663465</xdr:colOff>
      <xdr:row>7</xdr:row>
      <xdr:rowOff>110311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109118</xdr:rowOff>
    </xdr:from>
    <xdr:to>
      <xdr:col>3</xdr:col>
      <xdr:colOff>663465</xdr:colOff>
      <xdr:row>7</xdr:row>
      <xdr:rowOff>110310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110312</xdr:rowOff>
    </xdr:from>
    <xdr:to>
      <xdr:col>5</xdr:col>
      <xdr:colOff>663465</xdr:colOff>
      <xdr:row>7</xdr:row>
      <xdr:rowOff>111504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110479</xdr:rowOff>
    </xdr:from>
    <xdr:to>
      <xdr:col>3</xdr:col>
      <xdr:colOff>663465</xdr:colOff>
      <xdr:row>13</xdr:row>
      <xdr:rowOff>111671</xdr:rowOff>
    </xdr:to>
    <xdr:cxnSp macro="">
      <xdr:nvCxnSpPr>
        <xdr:cNvPr id="2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111673</xdr:rowOff>
    </xdr:from>
    <xdr:to>
      <xdr:col>5</xdr:col>
      <xdr:colOff>663465</xdr:colOff>
      <xdr:row>13</xdr:row>
      <xdr:rowOff>112865</xdr:rowOff>
    </xdr:to>
    <xdr:cxnSp macro="">
      <xdr:nvCxnSpPr>
        <xdr:cNvPr id="3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111672</xdr:rowOff>
    </xdr:from>
    <xdr:to>
      <xdr:col>9</xdr:col>
      <xdr:colOff>663465</xdr:colOff>
      <xdr:row>13</xdr:row>
      <xdr:rowOff>111672</xdr:rowOff>
    </xdr:to>
    <xdr:cxnSp macro="">
      <xdr:nvCxnSpPr>
        <xdr:cNvPr id="4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114561</xdr:rowOff>
    </xdr:from>
    <xdr:to>
      <xdr:col>3</xdr:col>
      <xdr:colOff>663465</xdr:colOff>
      <xdr:row>10</xdr:row>
      <xdr:rowOff>115753</xdr:rowOff>
    </xdr:to>
    <xdr:cxnSp macro="">
      <xdr:nvCxnSpPr>
        <xdr:cNvPr id="5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115755</xdr:rowOff>
    </xdr:from>
    <xdr:to>
      <xdr:col>5</xdr:col>
      <xdr:colOff>663465</xdr:colOff>
      <xdr:row>10</xdr:row>
      <xdr:rowOff>116947</xdr:rowOff>
    </xdr:to>
    <xdr:cxnSp macro="">
      <xdr:nvCxnSpPr>
        <xdr:cNvPr id="6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115754</xdr:rowOff>
    </xdr:from>
    <xdr:to>
      <xdr:col>7</xdr:col>
      <xdr:colOff>663465</xdr:colOff>
      <xdr:row>10</xdr:row>
      <xdr:rowOff>115754</xdr:rowOff>
    </xdr:to>
    <xdr:cxnSp macro="">
      <xdr:nvCxnSpPr>
        <xdr:cNvPr id="7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118476</xdr:rowOff>
    </xdr:from>
    <xdr:to>
      <xdr:col>5</xdr:col>
      <xdr:colOff>649432</xdr:colOff>
      <xdr:row>16</xdr:row>
      <xdr:rowOff>119372</xdr:rowOff>
    </xdr:to>
    <xdr:cxnSp macro="">
      <xdr:nvCxnSpPr>
        <xdr:cNvPr id="8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114394</xdr:rowOff>
    </xdr:from>
    <xdr:to>
      <xdr:col>5</xdr:col>
      <xdr:colOff>649432</xdr:colOff>
      <xdr:row>19</xdr:row>
      <xdr:rowOff>115290</xdr:rowOff>
    </xdr:to>
    <xdr:cxnSp macro="">
      <xdr:nvCxnSpPr>
        <xdr:cNvPr id="10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16</xdr:row>
      <xdr:rowOff>118476</xdr:rowOff>
    </xdr:from>
    <xdr:to>
      <xdr:col>10</xdr:col>
      <xdr:colOff>648071</xdr:colOff>
      <xdr:row>16</xdr:row>
      <xdr:rowOff>119372</xdr:rowOff>
    </xdr:to>
    <xdr:cxnSp macro="">
      <xdr:nvCxnSpPr>
        <xdr:cNvPr id="11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115655</xdr:rowOff>
    </xdr:from>
    <xdr:to>
      <xdr:col>12</xdr:col>
      <xdr:colOff>663466</xdr:colOff>
      <xdr:row>16</xdr:row>
      <xdr:rowOff>116847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733925" y="4297130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273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542733" name="ลูกศรเชื่อมต่อแบบตรง 4"/>
        <xdr:cNvCxnSpPr>
          <a:cxnSpLocks noChangeShapeType="1"/>
        </xdr:cNvCxnSpPr>
      </xdr:nvCxnSpPr>
      <xdr:spPr bwMode="auto">
        <a:xfrm>
          <a:off x="1666875" y="17716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110311</xdr:rowOff>
    </xdr:from>
    <xdr:to>
      <xdr:col>7</xdr:col>
      <xdr:colOff>663465</xdr:colOff>
      <xdr:row>7</xdr:row>
      <xdr:rowOff>110311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114394</xdr:rowOff>
    </xdr:from>
    <xdr:to>
      <xdr:col>5</xdr:col>
      <xdr:colOff>649432</xdr:colOff>
      <xdr:row>10</xdr:row>
      <xdr:rowOff>115290</xdr:rowOff>
    </xdr:to>
    <xdr:cxnSp macro="">
      <xdr:nvCxnSpPr>
        <xdr:cNvPr id="8" name="ลูกศรเชื่อมต่อแบบตรง 2">
          <a:extLst/>
        </xdr:cNvPr>
        <xdr:cNvCxnSpPr/>
      </xdr:nvCxnSpPr>
      <xdr:spPr>
        <a:xfrm>
          <a:off x="1673444" y="4295869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114394</xdr:rowOff>
    </xdr:from>
    <xdr:to>
      <xdr:col>10</xdr:col>
      <xdr:colOff>649432</xdr:colOff>
      <xdr:row>10</xdr:row>
      <xdr:rowOff>115290</xdr:rowOff>
    </xdr:to>
    <xdr:cxnSp macro="">
      <xdr:nvCxnSpPr>
        <xdr:cNvPr id="9" name="ลูกศรเชื่อมต่อแบบตรง 2">
          <a:extLst/>
        </xdr:cNvPr>
        <xdr:cNvCxnSpPr/>
      </xdr:nvCxnSpPr>
      <xdr:spPr>
        <a:xfrm>
          <a:off x="1673444" y="242760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7930</xdr:colOff>
      <xdr:row>13</xdr:row>
      <xdr:rowOff>107043</xdr:rowOff>
    </xdr:from>
    <xdr:to>
      <xdr:col>5</xdr:col>
      <xdr:colOff>660174</xdr:colOff>
      <xdr:row>13</xdr:row>
      <xdr:rowOff>107591</xdr:rowOff>
    </xdr:to>
    <xdr:cxnSp macro="">
      <xdr:nvCxnSpPr>
        <xdr:cNvPr id="11" name="ลูกศรเชื่อมต่อแบบตรง 8">
          <a:extLst/>
        </xdr:cNvPr>
        <xdr:cNvCxnSpPr/>
      </xdr:nvCxnSpPr>
      <xdr:spPr>
        <a:xfrm flipV="1">
          <a:off x="2341555" y="303121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16</xdr:row>
      <xdr:rowOff>114394</xdr:rowOff>
    </xdr:from>
    <xdr:to>
      <xdr:col>10</xdr:col>
      <xdr:colOff>649432</xdr:colOff>
      <xdr:row>16</xdr:row>
      <xdr:rowOff>115290</xdr:rowOff>
    </xdr:to>
    <xdr:cxnSp macro="">
      <xdr:nvCxnSpPr>
        <xdr:cNvPr id="12" name="ลูกศรเชื่อมต่อแบบตรง 2">
          <a:extLst/>
        </xdr:cNvPr>
        <xdr:cNvCxnSpPr/>
      </xdr:nvCxnSpPr>
      <xdr:spPr>
        <a:xfrm>
          <a:off x="4741855" y="242760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19</xdr:row>
      <xdr:rowOff>114394</xdr:rowOff>
    </xdr:from>
    <xdr:to>
      <xdr:col>10</xdr:col>
      <xdr:colOff>649432</xdr:colOff>
      <xdr:row>19</xdr:row>
      <xdr:rowOff>115290</xdr:rowOff>
    </xdr:to>
    <xdr:cxnSp macro="">
      <xdr:nvCxnSpPr>
        <xdr:cNvPr id="13" name="ลูกศรเชื่อมต่อแบบตรง 2">
          <a:extLst/>
        </xdr:cNvPr>
        <xdr:cNvCxnSpPr/>
      </xdr:nvCxnSpPr>
      <xdr:spPr>
        <a:xfrm>
          <a:off x="4741855" y="242760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7930</xdr:colOff>
      <xdr:row>19</xdr:row>
      <xdr:rowOff>107043</xdr:rowOff>
    </xdr:from>
    <xdr:to>
      <xdr:col>4</xdr:col>
      <xdr:colOff>660174</xdr:colOff>
      <xdr:row>19</xdr:row>
      <xdr:rowOff>107591</xdr:rowOff>
    </xdr:to>
    <xdr:cxnSp macro="">
      <xdr:nvCxnSpPr>
        <xdr:cNvPr id="14" name="ลูกศรเชื่อมต่อแบบตรง 8">
          <a:extLst/>
        </xdr:cNvPr>
        <xdr:cNvCxnSpPr/>
      </xdr:nvCxnSpPr>
      <xdr:spPr>
        <a:xfrm flipV="1">
          <a:off x="2341555" y="3052989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115655</xdr:rowOff>
    </xdr:from>
    <xdr:to>
      <xdr:col>12</xdr:col>
      <xdr:colOff>663466</xdr:colOff>
      <xdr:row>16</xdr:row>
      <xdr:rowOff>116847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733925" y="4297130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08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16566</xdr:colOff>
      <xdr:row>7</xdr:row>
      <xdr:rowOff>93948</xdr:rowOff>
    </xdr:from>
    <xdr:to>
      <xdr:col>5</xdr:col>
      <xdr:colOff>651146</xdr:colOff>
      <xdr:row>7</xdr:row>
      <xdr:rowOff>94844</xdr:rowOff>
    </xdr:to>
    <xdr:cxnSp macro="">
      <xdr:nvCxnSpPr>
        <xdr:cNvPr id="2" name="ลูกศรเชื่อมต่อแบบตรง 8">
          <a:extLst/>
        </xdr:cNvPr>
        <xdr:cNvCxnSpPr/>
      </xdr:nvCxnSpPr>
      <xdr:spPr>
        <a:xfrm>
          <a:off x="1683441" y="176626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93948</xdr:rowOff>
    </xdr:from>
    <xdr:to>
      <xdr:col>5</xdr:col>
      <xdr:colOff>651146</xdr:colOff>
      <xdr:row>10</xdr:row>
      <xdr:rowOff>94844</xdr:rowOff>
    </xdr:to>
    <xdr:cxnSp macro="">
      <xdr:nvCxnSpPr>
        <xdr:cNvPr id="11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93948</xdr:rowOff>
    </xdr:from>
    <xdr:to>
      <xdr:col>10</xdr:col>
      <xdr:colOff>651146</xdr:colOff>
      <xdr:row>10</xdr:row>
      <xdr:rowOff>94844</xdr:rowOff>
    </xdr:to>
    <xdr:cxnSp macro="">
      <xdr:nvCxnSpPr>
        <xdr:cNvPr id="12" name="ลูกศรเชื่อมต่อแบบตรง 8">
          <a:extLst/>
        </xdr:cNvPr>
        <xdr:cNvCxnSpPr/>
      </xdr:nvCxnSpPr>
      <xdr:spPr>
        <a:xfrm>
          <a:off x="1683441" y="2407162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19</xdr:row>
      <xdr:rowOff>93948</xdr:rowOff>
    </xdr:from>
    <xdr:to>
      <xdr:col>5</xdr:col>
      <xdr:colOff>651146</xdr:colOff>
      <xdr:row>19</xdr:row>
      <xdr:rowOff>94844</xdr:rowOff>
    </xdr:to>
    <xdr:cxnSp macro="">
      <xdr:nvCxnSpPr>
        <xdr:cNvPr id="13" name="ลูกศรเชื่อมต่อแบบตรง 8">
          <a:extLst/>
        </xdr:cNvPr>
        <xdr:cNvCxnSpPr/>
      </xdr:nvCxnSpPr>
      <xdr:spPr>
        <a:xfrm>
          <a:off x="4751852" y="2407162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13</xdr:row>
      <xdr:rowOff>93948</xdr:rowOff>
    </xdr:from>
    <xdr:to>
      <xdr:col>5</xdr:col>
      <xdr:colOff>651146</xdr:colOff>
      <xdr:row>13</xdr:row>
      <xdr:rowOff>94844</xdr:rowOff>
    </xdr:to>
    <xdr:cxnSp macro="">
      <xdr:nvCxnSpPr>
        <xdr:cNvPr id="14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16</xdr:row>
      <xdr:rowOff>93948</xdr:rowOff>
    </xdr:from>
    <xdr:to>
      <xdr:col>5</xdr:col>
      <xdr:colOff>651146</xdr:colOff>
      <xdr:row>16</xdr:row>
      <xdr:rowOff>94844</xdr:rowOff>
    </xdr:to>
    <xdr:cxnSp macro="">
      <xdr:nvCxnSpPr>
        <xdr:cNvPr id="16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93948</xdr:rowOff>
    </xdr:from>
    <xdr:to>
      <xdr:col>10</xdr:col>
      <xdr:colOff>651146</xdr:colOff>
      <xdr:row>16</xdr:row>
      <xdr:rowOff>94844</xdr:rowOff>
    </xdr:to>
    <xdr:cxnSp macro="">
      <xdr:nvCxnSpPr>
        <xdr:cNvPr id="17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95243</xdr:rowOff>
    </xdr:from>
    <xdr:to>
      <xdr:col>12</xdr:col>
      <xdr:colOff>663466</xdr:colOff>
      <xdr:row>16</xdr:row>
      <xdr:rowOff>96435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6735536" y="3673922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abSelected="1" topLeftCell="A4" zoomScale="140" zoomScaleNormal="140" zoomScaleSheetLayoutView="145" workbookViewId="0">
      <selection activeCell="I19" sqref="I19:J21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1</v>
      </c>
      <c r="D3" s="151" t="s">
        <v>36</v>
      </c>
      <c r="E3" s="151"/>
      <c r="F3" s="106" t="s">
        <v>2</v>
      </c>
      <c r="G3" s="19" t="s">
        <v>63</v>
      </c>
      <c r="H3" s="105"/>
      <c r="I3" s="105"/>
      <c r="J3" s="105" t="s">
        <v>3</v>
      </c>
      <c r="K3" s="152" t="s">
        <v>21</v>
      </c>
      <c r="L3" s="152"/>
      <c r="M3" s="153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88">
        <v>3</v>
      </c>
      <c r="F6" s="9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23" t="s">
        <v>138</v>
      </c>
      <c r="D7" s="123" t="s">
        <v>137</v>
      </c>
      <c r="F7" s="123"/>
      <c r="G7" s="157" t="s">
        <v>284</v>
      </c>
      <c r="H7" s="123" t="s">
        <v>275</v>
      </c>
      <c r="I7" s="123" t="s">
        <v>276</v>
      </c>
      <c r="J7" s="122" t="s">
        <v>82</v>
      </c>
      <c r="K7" s="123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20" t="s">
        <v>80</v>
      </c>
      <c r="D8" s="124"/>
      <c r="E8" s="120"/>
      <c r="F8" s="124"/>
      <c r="G8" s="158"/>
      <c r="H8" s="120" t="s">
        <v>80</v>
      </c>
      <c r="I8" s="124"/>
      <c r="J8" s="120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21" t="s">
        <v>98</v>
      </c>
      <c r="D9" s="119" t="s">
        <v>80</v>
      </c>
      <c r="E9" s="119"/>
      <c r="F9" s="121" t="s">
        <v>98</v>
      </c>
      <c r="G9" s="158"/>
      <c r="H9" s="121" t="s">
        <v>84</v>
      </c>
      <c r="I9" s="119" t="s">
        <v>80</v>
      </c>
      <c r="J9" s="119"/>
      <c r="K9" s="121" t="s">
        <v>84</v>
      </c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 t="s">
        <v>140</v>
      </c>
      <c r="D10" s="114" t="s">
        <v>139</v>
      </c>
      <c r="E10" s="122" t="s">
        <v>82</v>
      </c>
      <c r="F10" s="123"/>
      <c r="G10" s="158"/>
      <c r="H10" s="117" t="s">
        <v>140</v>
      </c>
      <c r="I10" s="114" t="s">
        <v>139</v>
      </c>
      <c r="J10" s="122" t="s">
        <v>82</v>
      </c>
      <c r="K10" s="123"/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7">
        <v>4406</v>
      </c>
      <c r="D11" s="115"/>
      <c r="E11" s="115"/>
      <c r="F11" s="124"/>
      <c r="G11" s="158"/>
      <c r="H11" s="117">
        <v>4406</v>
      </c>
      <c r="I11" s="115"/>
      <c r="J11" s="115"/>
      <c r="K11" s="124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16" t="s">
        <v>103</v>
      </c>
      <c r="D12" s="125">
        <v>4406</v>
      </c>
      <c r="E12" s="116" t="s">
        <v>103</v>
      </c>
      <c r="F12" s="119"/>
      <c r="G12" s="158"/>
      <c r="H12" s="116" t="s">
        <v>105</v>
      </c>
      <c r="I12" s="125">
        <v>4406</v>
      </c>
      <c r="J12" s="116" t="s">
        <v>105</v>
      </c>
      <c r="K12" s="119"/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22" t="s">
        <v>142</v>
      </c>
      <c r="D13" s="123" t="s">
        <v>141</v>
      </c>
      <c r="E13" s="122" t="s">
        <v>82</v>
      </c>
      <c r="F13" s="123"/>
      <c r="G13" s="159"/>
      <c r="H13" s="161" t="s">
        <v>57</v>
      </c>
      <c r="I13" s="162"/>
      <c r="J13" s="117"/>
      <c r="K13" s="123"/>
      <c r="L13" s="123" t="s">
        <v>297</v>
      </c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20" t="s">
        <v>80</v>
      </c>
      <c r="D14" s="124"/>
      <c r="E14" s="120"/>
      <c r="F14" s="124"/>
      <c r="G14" s="159"/>
      <c r="H14" s="163" t="s">
        <v>136</v>
      </c>
      <c r="I14" s="164"/>
      <c r="J14" s="118"/>
      <c r="K14" s="124"/>
      <c r="L14" s="115"/>
      <c r="M14" s="130"/>
    </row>
    <row r="15" spans="1:106" ht="16.5" customHeight="1" thickBot="1" x14ac:dyDescent="0.55000000000000004">
      <c r="A15" s="7"/>
      <c r="B15" s="155"/>
      <c r="C15" s="121" t="s">
        <v>131</v>
      </c>
      <c r="D15" s="119" t="s">
        <v>80</v>
      </c>
      <c r="E15" s="119"/>
      <c r="F15" s="121" t="s">
        <v>131</v>
      </c>
      <c r="G15" s="159"/>
      <c r="H15" s="133" t="s">
        <v>135</v>
      </c>
      <c r="I15" s="91" t="s">
        <v>84</v>
      </c>
      <c r="J15" s="125"/>
      <c r="K15" s="119"/>
      <c r="L15" s="125"/>
      <c r="M15" s="131"/>
    </row>
    <row r="16" spans="1:106" ht="16.5" customHeight="1" x14ac:dyDescent="0.5">
      <c r="A16" s="8"/>
      <c r="B16" s="155"/>
      <c r="C16" s="122" t="s">
        <v>142</v>
      </c>
      <c r="D16" s="123" t="s">
        <v>141</v>
      </c>
      <c r="E16" s="122" t="s">
        <v>82</v>
      </c>
      <c r="F16" s="123"/>
      <c r="G16" s="158"/>
      <c r="H16" s="114"/>
      <c r="I16" s="114"/>
      <c r="J16" s="123"/>
      <c r="K16" s="123"/>
      <c r="L16" s="123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20" t="s">
        <v>80</v>
      </c>
      <c r="D17" s="124"/>
      <c r="E17" s="120"/>
      <c r="F17" s="124"/>
      <c r="G17" s="158"/>
      <c r="H17" s="115"/>
      <c r="I17" s="115"/>
      <c r="J17" s="124"/>
      <c r="K17" s="124"/>
      <c r="L17" s="115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21" t="s">
        <v>132</v>
      </c>
      <c r="D18" s="119" t="s">
        <v>80</v>
      </c>
      <c r="E18" s="119"/>
      <c r="F18" s="121" t="s">
        <v>132</v>
      </c>
      <c r="G18" s="158"/>
      <c r="H18" s="125"/>
      <c r="I18" s="125"/>
      <c r="J18" s="119"/>
      <c r="K18" s="124"/>
      <c r="L18" s="119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23" t="s">
        <v>138</v>
      </c>
      <c r="D19" s="123" t="s">
        <v>137</v>
      </c>
      <c r="E19" s="122" t="s">
        <v>82</v>
      </c>
      <c r="F19" s="123"/>
      <c r="G19" s="158"/>
      <c r="H19" s="117"/>
      <c r="I19" s="123"/>
      <c r="J19" s="123"/>
      <c r="K19" s="114"/>
      <c r="L19" s="11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20" t="s">
        <v>80</v>
      </c>
      <c r="D20" s="124"/>
      <c r="E20" s="120"/>
      <c r="F20" s="124"/>
      <c r="G20" s="158"/>
      <c r="H20" s="118"/>
      <c r="I20" s="124"/>
      <c r="J20" s="124"/>
      <c r="K20" s="115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21" t="s">
        <v>101</v>
      </c>
      <c r="D21" s="119" t="s">
        <v>80</v>
      </c>
      <c r="E21" s="119"/>
      <c r="F21" s="121" t="s">
        <v>101</v>
      </c>
      <c r="G21" s="160"/>
      <c r="H21" s="119"/>
      <c r="I21" s="125"/>
      <c r="J21" s="119"/>
      <c r="K21" s="125"/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49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102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22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f>(F24*12)/F26</f>
        <v>9.4285714285714288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6</v>
      </c>
      <c r="G25" s="26" t="s">
        <v>26</v>
      </c>
      <c r="H25" s="21"/>
      <c r="I25" s="21"/>
      <c r="J25" s="26" t="s">
        <v>41</v>
      </c>
      <c r="K25" s="21"/>
      <c r="L25" s="103">
        <f>(F25*12)/F26</f>
        <v>2.5714285714285716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28</v>
      </c>
      <c r="G26" s="26" t="s">
        <v>26</v>
      </c>
      <c r="H26" s="21"/>
      <c r="I26" s="21"/>
      <c r="J26" s="26" t="s">
        <v>20</v>
      </c>
      <c r="K26" s="21"/>
      <c r="L26" s="80">
        <f>SUM(L24:L25)</f>
        <v>12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1:M1"/>
    <mergeCell ref="A2:M2"/>
    <mergeCell ref="D3:E3"/>
    <mergeCell ref="K3:M3"/>
    <mergeCell ref="A23:M23"/>
    <mergeCell ref="B7:B21"/>
    <mergeCell ref="G7:G21"/>
    <mergeCell ref="A22:M22"/>
    <mergeCell ref="H13:I13"/>
    <mergeCell ref="H14:I14"/>
  </mergeCells>
  <phoneticPr fontId="12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2"/>
  <sheetViews>
    <sheetView zoomScale="140" zoomScaleNormal="140" zoomScaleSheetLayoutView="145" workbookViewId="0">
      <selection activeCell="L17" sqref="L17"/>
    </sheetView>
  </sheetViews>
  <sheetFormatPr defaultRowHeight="18.95" customHeight="1" x14ac:dyDescent="0.5"/>
  <cols>
    <col min="1" max="1" width="9" style="51" customWidth="1"/>
    <col min="2" max="2" width="6" style="51" customWidth="1"/>
    <col min="3" max="6" width="10" style="51" customWidth="1"/>
    <col min="7" max="7" width="6" style="51" customWidth="1"/>
    <col min="8" max="13" width="10" style="51" customWidth="1"/>
    <col min="14" max="16384" width="9.140625" style="51"/>
  </cols>
  <sheetData>
    <row r="1" spans="1:106" s="4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47" customFormat="1" ht="21.95" customHeight="1" x14ac:dyDescent="0.5">
      <c r="A2" s="180" t="s">
        <v>134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06" s="111" customFormat="1" ht="21.95" customHeight="1" x14ac:dyDescent="0.5">
      <c r="A3" s="108"/>
      <c r="B3" s="48"/>
      <c r="C3" s="109" t="s">
        <v>1</v>
      </c>
      <c r="D3" s="183" t="s">
        <v>43</v>
      </c>
      <c r="E3" s="183"/>
      <c r="F3" s="110" t="s">
        <v>2</v>
      </c>
      <c r="G3" s="183" t="s">
        <v>68</v>
      </c>
      <c r="H3" s="183"/>
      <c r="I3" s="183"/>
      <c r="J3" s="183"/>
      <c r="K3" s="109" t="s">
        <v>3</v>
      </c>
      <c r="L3" s="184" t="s">
        <v>133</v>
      </c>
      <c r="M3" s="185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9">
        <v>4</v>
      </c>
      <c r="G6" s="9">
        <v>5</v>
      </c>
      <c r="H6" s="104">
        <v>6</v>
      </c>
      <c r="I6" s="88">
        <v>7</v>
      </c>
      <c r="J6" s="9">
        <v>8</v>
      </c>
      <c r="K6" s="9">
        <v>9</v>
      </c>
      <c r="L6" s="9">
        <v>10</v>
      </c>
      <c r="M6" s="8">
        <v>11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</row>
    <row r="7" spans="1:106" ht="16.5" customHeight="1" x14ac:dyDescent="0.5">
      <c r="A7" s="90"/>
      <c r="B7" s="154" t="s">
        <v>48</v>
      </c>
      <c r="C7" s="122"/>
      <c r="D7" s="123"/>
      <c r="E7" s="122" t="s">
        <v>204</v>
      </c>
      <c r="F7" s="123" t="s">
        <v>96</v>
      </c>
      <c r="G7" s="157" t="s">
        <v>284</v>
      </c>
      <c r="H7" s="117"/>
      <c r="I7" s="123" t="s">
        <v>206</v>
      </c>
      <c r="J7" s="123" t="s">
        <v>96</v>
      </c>
      <c r="K7" s="123"/>
      <c r="L7" s="114"/>
      <c r="M7" s="129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</row>
    <row r="8" spans="1:106" ht="16.5" customHeight="1" x14ac:dyDescent="0.5">
      <c r="A8" s="4" t="s">
        <v>15</v>
      </c>
      <c r="B8" s="155"/>
      <c r="C8" s="120"/>
      <c r="D8" s="124"/>
      <c r="E8" s="120"/>
      <c r="F8" s="124"/>
      <c r="G8" s="158"/>
      <c r="H8" s="117"/>
      <c r="I8" s="124"/>
      <c r="J8" s="124"/>
      <c r="K8" s="124"/>
      <c r="L8" s="115"/>
      <c r="M8" s="13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</row>
    <row r="9" spans="1:106" ht="16.5" customHeight="1" x14ac:dyDescent="0.5">
      <c r="A9" s="7"/>
      <c r="B9" s="155"/>
      <c r="C9" s="121"/>
      <c r="D9" s="119"/>
      <c r="E9" s="121" t="s">
        <v>205</v>
      </c>
      <c r="F9" s="119" t="s">
        <v>203</v>
      </c>
      <c r="G9" s="158"/>
      <c r="H9" s="116"/>
      <c r="I9" s="119" t="s">
        <v>205</v>
      </c>
      <c r="J9" s="119" t="s">
        <v>104</v>
      </c>
      <c r="K9" s="119"/>
      <c r="L9" s="125"/>
      <c r="M9" s="131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</row>
    <row r="10" spans="1:106" ht="16.5" customHeight="1" x14ac:dyDescent="0.5">
      <c r="A10" s="8"/>
      <c r="B10" s="155"/>
      <c r="C10" s="117" t="s">
        <v>207</v>
      </c>
      <c r="D10" s="117" t="s">
        <v>208</v>
      </c>
      <c r="E10" s="114" t="s">
        <v>82</v>
      </c>
      <c r="F10" s="123"/>
      <c r="G10" s="158"/>
      <c r="H10" s="117" t="s">
        <v>207</v>
      </c>
      <c r="I10" s="117" t="s">
        <v>208</v>
      </c>
      <c r="J10" s="114" t="s">
        <v>82</v>
      </c>
      <c r="K10" s="123"/>
      <c r="L10" s="114"/>
      <c r="M10" s="129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</row>
    <row r="11" spans="1:106" ht="16.5" customHeight="1" x14ac:dyDescent="0.5">
      <c r="A11" s="4" t="s">
        <v>16</v>
      </c>
      <c r="B11" s="155"/>
      <c r="C11" s="117">
        <v>4404</v>
      </c>
      <c r="D11" s="115"/>
      <c r="E11" s="115"/>
      <c r="F11" s="124"/>
      <c r="G11" s="158"/>
      <c r="H11" s="117">
        <v>4404</v>
      </c>
      <c r="I11" s="115"/>
      <c r="J11" s="115"/>
      <c r="K11" s="124"/>
      <c r="L11" s="115"/>
      <c r="M11" s="13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</row>
    <row r="12" spans="1:106" ht="16.5" customHeight="1" thickBot="1" x14ac:dyDescent="0.55000000000000004">
      <c r="A12" s="7"/>
      <c r="B12" s="155"/>
      <c r="C12" s="116" t="s">
        <v>193</v>
      </c>
      <c r="D12" s="125">
        <v>4404</v>
      </c>
      <c r="E12" s="116"/>
      <c r="F12" s="119" t="s">
        <v>193</v>
      </c>
      <c r="G12" s="158"/>
      <c r="H12" s="116" t="s">
        <v>192</v>
      </c>
      <c r="I12" s="125">
        <v>4404</v>
      </c>
      <c r="J12" s="116"/>
      <c r="K12" s="119" t="s">
        <v>192</v>
      </c>
      <c r="L12" s="125"/>
      <c r="M12" s="131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</row>
    <row r="13" spans="1:106" ht="16.5" customHeight="1" x14ac:dyDescent="0.5">
      <c r="A13" s="8"/>
      <c r="B13" s="155"/>
      <c r="C13" s="117"/>
      <c r="D13" s="117"/>
      <c r="E13" s="114"/>
      <c r="F13" s="123"/>
      <c r="G13" s="159"/>
      <c r="H13" s="161" t="s">
        <v>57</v>
      </c>
      <c r="I13" s="162"/>
      <c r="J13" s="122" t="s">
        <v>204</v>
      </c>
      <c r="K13" s="123" t="s">
        <v>96</v>
      </c>
      <c r="L13" s="123" t="s">
        <v>297</v>
      </c>
      <c r="M13" s="129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</row>
    <row r="14" spans="1:106" ht="16.5" customHeight="1" x14ac:dyDescent="0.5">
      <c r="A14" s="4" t="s">
        <v>17</v>
      </c>
      <c r="B14" s="155"/>
      <c r="C14" s="117"/>
      <c r="D14" s="115"/>
      <c r="E14" s="115"/>
      <c r="F14" s="124"/>
      <c r="G14" s="159"/>
      <c r="H14" s="163" t="s">
        <v>136</v>
      </c>
      <c r="I14" s="164"/>
      <c r="J14" s="120"/>
      <c r="K14" s="124"/>
      <c r="L14" s="115"/>
      <c r="M14" s="130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</row>
    <row r="15" spans="1:106" ht="16.5" customHeight="1" thickBot="1" x14ac:dyDescent="0.55000000000000004">
      <c r="A15" s="7"/>
      <c r="B15" s="155"/>
      <c r="C15" s="116"/>
      <c r="D15" s="125"/>
      <c r="E15" s="116"/>
      <c r="F15" s="119"/>
      <c r="G15" s="159"/>
      <c r="H15" s="133" t="s">
        <v>135</v>
      </c>
      <c r="I15" s="91" t="s">
        <v>97</v>
      </c>
      <c r="J15" s="121" t="s">
        <v>205</v>
      </c>
      <c r="K15" s="119" t="s">
        <v>203</v>
      </c>
      <c r="L15" s="125"/>
      <c r="M15" s="131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</row>
    <row r="16" spans="1:106" ht="16.5" customHeight="1" x14ac:dyDescent="0.5">
      <c r="A16" s="8"/>
      <c r="B16" s="155"/>
      <c r="C16" s="117" t="s">
        <v>209</v>
      </c>
      <c r="D16" s="114"/>
      <c r="E16" s="123"/>
      <c r="F16" s="123"/>
      <c r="G16" s="158"/>
      <c r="H16" s="117" t="s">
        <v>207</v>
      </c>
      <c r="I16" s="117" t="s">
        <v>208</v>
      </c>
      <c r="J16" s="114" t="s">
        <v>82</v>
      </c>
      <c r="K16" s="123"/>
      <c r="L16" s="123"/>
      <c r="M16" s="123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</row>
    <row r="17" spans="1:106" ht="16.5" customHeight="1" x14ac:dyDescent="0.5">
      <c r="A17" s="4" t="s">
        <v>18</v>
      </c>
      <c r="B17" s="155"/>
      <c r="C17" s="115"/>
      <c r="D17" s="115"/>
      <c r="E17" s="124"/>
      <c r="F17" s="124"/>
      <c r="G17" s="158"/>
      <c r="H17" s="117">
        <v>4404</v>
      </c>
      <c r="I17" s="115"/>
      <c r="J17" s="115"/>
      <c r="K17" s="124"/>
      <c r="L17" s="115"/>
      <c r="M17" s="124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</row>
    <row r="18" spans="1:106" ht="16.5" customHeight="1" x14ac:dyDescent="0.5">
      <c r="A18" s="7"/>
      <c r="B18" s="155"/>
      <c r="C18" s="125">
        <v>4404</v>
      </c>
      <c r="D18" s="116"/>
      <c r="E18" s="119" t="s">
        <v>105</v>
      </c>
      <c r="F18" s="119"/>
      <c r="G18" s="158"/>
      <c r="H18" s="116" t="s">
        <v>197</v>
      </c>
      <c r="I18" s="125">
        <v>4404</v>
      </c>
      <c r="J18" s="116"/>
      <c r="K18" s="119" t="s">
        <v>197</v>
      </c>
      <c r="L18" s="119"/>
      <c r="M18" s="119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</row>
    <row r="19" spans="1:106" ht="16.5" customHeight="1" x14ac:dyDescent="0.5">
      <c r="A19" s="8"/>
      <c r="B19" s="155"/>
      <c r="C19" s="117" t="s">
        <v>209</v>
      </c>
      <c r="D19" s="114"/>
      <c r="E19" s="123"/>
      <c r="F19" s="123"/>
      <c r="G19" s="158"/>
      <c r="H19" s="117" t="s">
        <v>207</v>
      </c>
      <c r="I19" s="117" t="s">
        <v>208</v>
      </c>
      <c r="J19" s="114" t="s">
        <v>82</v>
      </c>
      <c r="K19" s="123"/>
      <c r="L19" s="114"/>
      <c r="M19" s="129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</row>
    <row r="20" spans="1:106" ht="16.5" customHeight="1" x14ac:dyDescent="0.5">
      <c r="A20" s="4" t="s">
        <v>19</v>
      </c>
      <c r="B20" s="155"/>
      <c r="C20" s="115"/>
      <c r="D20" s="115"/>
      <c r="E20" s="124"/>
      <c r="F20" s="124"/>
      <c r="G20" s="158"/>
      <c r="H20" s="117">
        <v>4404</v>
      </c>
      <c r="I20" s="115"/>
      <c r="J20" s="115"/>
      <c r="K20" s="124"/>
      <c r="L20" s="115"/>
      <c r="M20" s="13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</row>
    <row r="21" spans="1:106" ht="17.25" customHeight="1" x14ac:dyDescent="0.5">
      <c r="A21" s="7"/>
      <c r="B21" s="156"/>
      <c r="C21" s="125">
        <v>4404</v>
      </c>
      <c r="D21" s="116"/>
      <c r="E21" s="119" t="s">
        <v>103</v>
      </c>
      <c r="F21" s="119"/>
      <c r="G21" s="160"/>
      <c r="H21" s="116" t="s">
        <v>196</v>
      </c>
      <c r="I21" s="125">
        <v>4404</v>
      </c>
      <c r="J21" s="116"/>
      <c r="K21" s="119" t="s">
        <v>196</v>
      </c>
      <c r="L21" s="125"/>
      <c r="M21" s="131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</row>
    <row r="22" spans="1:106" s="53" customFormat="1" ht="24.75" customHeight="1" x14ac:dyDescent="0.5">
      <c r="A22" s="175" t="s">
        <v>50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53" customFormat="1" ht="21" customHeight="1" x14ac:dyDescent="0.5">
      <c r="A23" s="180" t="s">
        <v>113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2"/>
    </row>
    <row r="24" spans="1:106" ht="18.95" customHeight="1" x14ac:dyDescent="0.5">
      <c r="A24" s="54"/>
      <c r="B24" s="55" t="s">
        <v>27</v>
      </c>
      <c r="C24" s="56"/>
      <c r="D24" s="55" t="s">
        <v>40</v>
      </c>
      <c r="E24" s="56"/>
      <c r="F24" s="57">
        <v>24</v>
      </c>
      <c r="G24" s="55" t="s">
        <v>26</v>
      </c>
      <c r="H24" s="55"/>
      <c r="I24" s="58" t="s">
        <v>28</v>
      </c>
      <c r="J24" s="55" t="s">
        <v>40</v>
      </c>
      <c r="K24" s="56"/>
      <c r="L24" s="29">
        <f>(F24*12)/F26</f>
        <v>9.6</v>
      </c>
      <c r="M24" s="95" t="s">
        <v>26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</row>
    <row r="25" spans="1:106" ht="18.95" customHeight="1" x14ac:dyDescent="0.5">
      <c r="A25" s="59"/>
      <c r="B25" s="56"/>
      <c r="C25" s="56"/>
      <c r="D25" s="55" t="s">
        <v>41</v>
      </c>
      <c r="E25" s="56"/>
      <c r="F25" s="60">
        <v>6</v>
      </c>
      <c r="G25" s="55" t="s">
        <v>26</v>
      </c>
      <c r="H25" s="56"/>
      <c r="I25" s="56"/>
      <c r="J25" s="55" t="s">
        <v>41</v>
      </c>
      <c r="K25" s="56"/>
      <c r="L25" s="29">
        <f>(F25*12)/F26</f>
        <v>2.4</v>
      </c>
      <c r="M25" s="95" t="s">
        <v>26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</row>
    <row r="26" spans="1:106" ht="18.95" customHeight="1" thickBot="1" x14ac:dyDescent="0.55000000000000004">
      <c r="A26" s="59"/>
      <c r="B26" s="56"/>
      <c r="C26" s="56"/>
      <c r="D26" s="55" t="s">
        <v>20</v>
      </c>
      <c r="E26" s="56"/>
      <c r="F26" s="61">
        <f>SUM(F24:F25)</f>
        <v>30</v>
      </c>
      <c r="G26" s="55" t="s">
        <v>26</v>
      </c>
      <c r="H26" s="56"/>
      <c r="I26" s="56"/>
      <c r="J26" s="55" t="s">
        <v>20</v>
      </c>
      <c r="K26" s="56"/>
      <c r="L26" s="80">
        <f>SUM(L24:L25)</f>
        <v>12</v>
      </c>
      <c r="M26" s="95" t="s">
        <v>26</v>
      </c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</row>
    <row r="27" spans="1:106" ht="18.95" customHeight="1" thickTop="1" x14ac:dyDescent="0.5">
      <c r="A27" s="62"/>
      <c r="B27" s="55"/>
      <c r="C27" s="63"/>
      <c r="D27" s="55"/>
      <c r="E27" s="56"/>
      <c r="F27" s="64"/>
      <c r="G27" s="55"/>
      <c r="H27" s="56"/>
      <c r="I27" s="56"/>
      <c r="J27" s="55"/>
      <c r="K27" s="56"/>
      <c r="L27" s="65"/>
      <c r="M27" s="95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</row>
    <row r="28" spans="1:106" ht="18" customHeight="1" x14ac:dyDescent="0.5">
      <c r="A28" s="66"/>
      <c r="B28" s="67"/>
      <c r="C28" s="68"/>
      <c r="D28" s="97"/>
      <c r="E28" s="69"/>
      <c r="F28" s="98"/>
      <c r="G28" s="97"/>
      <c r="H28" s="69"/>
      <c r="I28" s="69"/>
      <c r="J28" s="97"/>
      <c r="K28" s="69"/>
      <c r="L28" s="98"/>
      <c r="M28" s="99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</row>
    <row r="29" spans="1:106" ht="18.95" customHeight="1" x14ac:dyDescent="0.5">
      <c r="A29" s="70"/>
      <c r="B29" s="70"/>
      <c r="C29" s="71"/>
      <c r="D29" s="70"/>
      <c r="E29" s="71"/>
      <c r="F29" s="73"/>
      <c r="G29" s="70"/>
      <c r="H29" s="70"/>
      <c r="I29" s="74"/>
      <c r="J29" s="70"/>
      <c r="K29" s="71"/>
      <c r="L29" s="75"/>
      <c r="M29" s="7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</row>
    <row r="30" spans="1:106" ht="18.95" customHeight="1" x14ac:dyDescent="0.5">
      <c r="A30" s="71"/>
      <c r="B30" s="71"/>
      <c r="C30" s="71"/>
      <c r="D30" s="70"/>
      <c r="E30" s="71"/>
      <c r="F30" s="73"/>
      <c r="G30" s="70"/>
      <c r="H30" s="71"/>
      <c r="I30" s="71"/>
      <c r="J30" s="70"/>
      <c r="K30" s="71"/>
      <c r="L30" s="75"/>
      <c r="M30" s="7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</row>
    <row r="31" spans="1:106" ht="18.95" customHeight="1" x14ac:dyDescent="0.5">
      <c r="A31" s="71"/>
      <c r="B31" s="71"/>
      <c r="C31" s="71"/>
      <c r="D31" s="70"/>
      <c r="E31" s="71"/>
      <c r="F31" s="72"/>
      <c r="G31" s="70"/>
      <c r="H31" s="71"/>
      <c r="I31" s="71"/>
      <c r="J31" s="70"/>
      <c r="K31" s="71"/>
      <c r="L31" s="72"/>
      <c r="M31" s="7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</row>
    <row r="32" spans="1:106" ht="12" customHeight="1" x14ac:dyDescent="0.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</row>
    <row r="33" s="50" customFormat="1" ht="18.95" customHeight="1" x14ac:dyDescent="0.5"/>
    <row r="34" s="50" customFormat="1" ht="18.95" customHeight="1" x14ac:dyDescent="0.5"/>
    <row r="35" s="50" customFormat="1" ht="18.95" customHeight="1" x14ac:dyDescent="0.5"/>
    <row r="36" s="50" customFormat="1" ht="18.95" customHeight="1" x14ac:dyDescent="0.5"/>
    <row r="37" s="50" customFormat="1" ht="18.95" customHeight="1" x14ac:dyDescent="0.5"/>
    <row r="38" s="50" customFormat="1" ht="18.95" customHeight="1" x14ac:dyDescent="0.5"/>
    <row r="39" s="50" customFormat="1" ht="18.95" customHeight="1" x14ac:dyDescent="0.5"/>
    <row r="40" s="50" customFormat="1" ht="18.95" customHeight="1" x14ac:dyDescent="0.5"/>
    <row r="41" s="50" customFormat="1" ht="18.95" customHeight="1" x14ac:dyDescent="0.5"/>
    <row r="42" s="50" customFormat="1" ht="18.95" customHeight="1" x14ac:dyDescent="0.5"/>
    <row r="43" s="50" customFormat="1" ht="18.95" customHeight="1" x14ac:dyDescent="0.5"/>
    <row r="44" s="50" customFormat="1" ht="18.95" customHeight="1" x14ac:dyDescent="0.5"/>
    <row r="45" s="50" customFormat="1" ht="18.95" customHeight="1" x14ac:dyDescent="0.5"/>
    <row r="46" s="50" customFormat="1" ht="18.95" customHeight="1" x14ac:dyDescent="0.5"/>
    <row r="47" s="50" customFormat="1" ht="18.95" customHeight="1" x14ac:dyDescent="0.5"/>
    <row r="48" s="50" customFormat="1" ht="18.95" customHeight="1" x14ac:dyDescent="0.5"/>
    <row r="49" s="50" customFormat="1" ht="18.95" customHeight="1" x14ac:dyDescent="0.5"/>
    <row r="50" s="50" customFormat="1" ht="18.95" customHeight="1" x14ac:dyDescent="0.5"/>
    <row r="51" s="50" customFormat="1" ht="18.95" customHeight="1" x14ac:dyDescent="0.5"/>
    <row r="52" s="50" customFormat="1" ht="18.95" customHeight="1" x14ac:dyDescent="0.5"/>
  </sheetData>
  <mergeCells count="11">
    <mergeCell ref="A22:M22"/>
    <mergeCell ref="G3:J3"/>
    <mergeCell ref="A1:M1"/>
    <mergeCell ref="A2:M2"/>
    <mergeCell ref="D3:E3"/>
    <mergeCell ref="L3:M3"/>
    <mergeCell ref="A23:M23"/>
    <mergeCell ref="B7:B21"/>
    <mergeCell ref="G7:G21"/>
    <mergeCell ref="H13:I13"/>
    <mergeCell ref="H14:I14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M17" sqref="M17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1</v>
      </c>
      <c r="D3" s="151" t="s">
        <v>33</v>
      </c>
      <c r="E3" s="151"/>
      <c r="F3" s="106" t="s">
        <v>2</v>
      </c>
      <c r="G3" s="152" t="s">
        <v>69</v>
      </c>
      <c r="H3" s="152"/>
      <c r="I3" s="152"/>
      <c r="J3" s="105" t="s">
        <v>3</v>
      </c>
      <c r="K3" s="168" t="s">
        <v>72</v>
      </c>
      <c r="L3" s="168"/>
      <c r="M3" s="189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88">
        <v>4</v>
      </c>
      <c r="G6" s="9">
        <v>5</v>
      </c>
      <c r="H6" s="88">
        <v>6</v>
      </c>
      <c r="I6" s="9">
        <v>7</v>
      </c>
      <c r="J6" s="9">
        <v>8</v>
      </c>
      <c r="K6" s="88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7" t="s">
        <v>219</v>
      </c>
      <c r="D7" s="117" t="s">
        <v>220</v>
      </c>
      <c r="E7" s="114" t="s">
        <v>82</v>
      </c>
      <c r="F7" s="123"/>
      <c r="G7" s="157" t="s">
        <v>284</v>
      </c>
      <c r="H7" s="114" t="s">
        <v>223</v>
      </c>
      <c r="I7" s="123" t="s">
        <v>96</v>
      </c>
      <c r="J7" s="114" t="s">
        <v>223</v>
      </c>
      <c r="K7" s="117" t="s">
        <v>82</v>
      </c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7">
        <v>4408</v>
      </c>
      <c r="D8" s="115"/>
      <c r="E8" s="115"/>
      <c r="F8" s="124"/>
      <c r="G8" s="158"/>
      <c r="H8" s="115"/>
      <c r="I8" s="124"/>
      <c r="J8" s="118"/>
      <c r="K8" s="118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16" t="s">
        <v>197</v>
      </c>
      <c r="D9" s="125">
        <v>4408</v>
      </c>
      <c r="E9" s="116"/>
      <c r="F9" s="119" t="s">
        <v>197</v>
      </c>
      <c r="G9" s="158"/>
      <c r="H9" s="125">
        <v>4408</v>
      </c>
      <c r="I9" s="119" t="s">
        <v>103</v>
      </c>
      <c r="J9" s="125">
        <v>4408</v>
      </c>
      <c r="K9" s="119"/>
      <c r="L9" s="125" t="s">
        <v>103</v>
      </c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 t="s">
        <v>219</v>
      </c>
      <c r="D10" s="117" t="s">
        <v>220</v>
      </c>
      <c r="E10" s="114" t="s">
        <v>82</v>
      </c>
      <c r="F10" s="123"/>
      <c r="G10" s="158"/>
      <c r="H10" s="117" t="s">
        <v>221</v>
      </c>
      <c r="I10" s="117" t="s">
        <v>222</v>
      </c>
      <c r="J10" s="114" t="s">
        <v>82</v>
      </c>
      <c r="K10" s="123"/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7">
        <v>4408</v>
      </c>
      <c r="D11" s="115"/>
      <c r="E11" s="115"/>
      <c r="F11" s="124"/>
      <c r="G11" s="158"/>
      <c r="H11" s="117">
        <v>4408</v>
      </c>
      <c r="I11" s="115"/>
      <c r="J11" s="115"/>
      <c r="K11" s="124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16" t="s">
        <v>196</v>
      </c>
      <c r="D12" s="125">
        <v>4408</v>
      </c>
      <c r="E12" s="116"/>
      <c r="F12" s="119" t="s">
        <v>196</v>
      </c>
      <c r="G12" s="158"/>
      <c r="H12" s="116" t="s">
        <v>98</v>
      </c>
      <c r="I12" s="125">
        <v>4408</v>
      </c>
      <c r="J12" s="116"/>
      <c r="K12" s="119" t="s">
        <v>98</v>
      </c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17" t="s">
        <v>221</v>
      </c>
      <c r="D13" s="117" t="s">
        <v>222</v>
      </c>
      <c r="E13" s="114" t="s">
        <v>82</v>
      </c>
      <c r="F13" s="123"/>
      <c r="G13" s="159"/>
      <c r="H13" s="161" t="s">
        <v>57</v>
      </c>
      <c r="I13" s="162"/>
      <c r="J13" s="117"/>
      <c r="K13" s="114"/>
      <c r="L13" s="123" t="s">
        <v>297</v>
      </c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17">
        <v>4408</v>
      </c>
      <c r="D14" s="115"/>
      <c r="E14" s="115"/>
      <c r="F14" s="124"/>
      <c r="G14" s="159"/>
      <c r="H14" s="163" t="s">
        <v>202</v>
      </c>
      <c r="I14" s="164"/>
      <c r="J14" s="115"/>
      <c r="K14" s="115"/>
      <c r="L14" s="115"/>
      <c r="M14" s="130"/>
    </row>
    <row r="15" spans="1:106" ht="16.5" customHeight="1" thickBot="1" x14ac:dyDescent="0.55000000000000004">
      <c r="A15" s="7"/>
      <c r="B15" s="155"/>
      <c r="C15" s="116" t="s">
        <v>101</v>
      </c>
      <c r="D15" s="125">
        <v>4408</v>
      </c>
      <c r="E15" s="116"/>
      <c r="F15" s="119" t="s">
        <v>101</v>
      </c>
      <c r="G15" s="159"/>
      <c r="H15" s="133" t="s">
        <v>150</v>
      </c>
      <c r="I15" s="91" t="s">
        <v>93</v>
      </c>
      <c r="J15" s="125"/>
      <c r="K15" s="116"/>
      <c r="L15" s="125"/>
      <c r="M15" s="131"/>
    </row>
    <row r="16" spans="1:106" ht="16.5" customHeight="1" x14ac:dyDescent="0.5">
      <c r="A16" s="8"/>
      <c r="B16" s="155"/>
      <c r="C16" s="117" t="s">
        <v>219</v>
      </c>
      <c r="D16" s="117" t="s">
        <v>220</v>
      </c>
      <c r="E16" s="114" t="s">
        <v>82</v>
      </c>
      <c r="F16" s="123"/>
      <c r="G16" s="158"/>
      <c r="H16" s="117" t="s">
        <v>219</v>
      </c>
      <c r="I16" s="117" t="s">
        <v>220</v>
      </c>
      <c r="J16" s="114" t="s">
        <v>82</v>
      </c>
      <c r="K16" s="123"/>
      <c r="L16" s="123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17">
        <v>4408</v>
      </c>
      <c r="D17" s="115"/>
      <c r="E17" s="115"/>
      <c r="F17" s="124"/>
      <c r="G17" s="158"/>
      <c r="H17" s="117">
        <v>4408</v>
      </c>
      <c r="I17" s="115"/>
      <c r="J17" s="115"/>
      <c r="K17" s="124"/>
      <c r="L17" s="115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16" t="s">
        <v>193</v>
      </c>
      <c r="D18" s="125">
        <v>4408</v>
      </c>
      <c r="E18" s="116"/>
      <c r="F18" s="119" t="s">
        <v>193</v>
      </c>
      <c r="G18" s="158"/>
      <c r="H18" s="116" t="s">
        <v>192</v>
      </c>
      <c r="I18" s="125">
        <v>4408</v>
      </c>
      <c r="J18" s="116"/>
      <c r="K18" s="119" t="s">
        <v>192</v>
      </c>
      <c r="L18" s="119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7"/>
      <c r="D19" s="114"/>
      <c r="E19" s="123"/>
      <c r="F19" s="123"/>
      <c r="G19" s="158"/>
      <c r="H19" s="117"/>
      <c r="I19" s="114"/>
      <c r="J19" s="123"/>
      <c r="K19" s="123"/>
      <c r="L19" s="11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5"/>
      <c r="D20" s="115"/>
      <c r="E20" s="124"/>
      <c r="F20" s="124"/>
      <c r="G20" s="158"/>
      <c r="H20" s="115"/>
      <c r="I20" s="115"/>
      <c r="J20" s="124"/>
      <c r="K20" s="124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25"/>
      <c r="D21" s="116"/>
      <c r="E21" s="119"/>
      <c r="F21" s="116"/>
      <c r="G21" s="160"/>
      <c r="H21" s="125"/>
      <c r="I21" s="116"/>
      <c r="J21" s="119"/>
      <c r="K21" s="116"/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51</v>
      </c>
      <c r="B22" s="146"/>
      <c r="C22" s="146"/>
      <c r="D22" s="146"/>
      <c r="E22" s="146"/>
      <c r="F22" s="146"/>
      <c r="G22" s="146"/>
      <c r="H22" s="146"/>
      <c r="I22" s="149"/>
      <c r="J22" s="146"/>
      <c r="K22" s="146"/>
      <c r="L22" s="146"/>
      <c r="M22" s="147"/>
    </row>
    <row r="23" spans="1:106" s="24" customFormat="1" ht="23.25" customHeight="1" x14ac:dyDescent="0.5">
      <c r="A23" s="148" t="s">
        <v>111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26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f>(F24*12)/F26</f>
        <v>10.064516129032258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5</v>
      </c>
      <c r="G25" s="26" t="s">
        <v>26</v>
      </c>
      <c r="H25" s="21"/>
      <c r="I25" s="21"/>
      <c r="J25" s="26" t="s">
        <v>41</v>
      </c>
      <c r="K25" s="21"/>
      <c r="L25" s="29">
        <f>(F25*12)/F26</f>
        <v>1.935483870967742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31</v>
      </c>
      <c r="G26" s="26" t="s">
        <v>26</v>
      </c>
      <c r="H26" s="21"/>
      <c r="I26" s="21"/>
      <c r="J26" s="26" t="s">
        <v>20</v>
      </c>
      <c r="K26" s="21"/>
      <c r="L26" s="80">
        <f>SUM(L24:L25)</f>
        <v>12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A23:M23"/>
    <mergeCell ref="B7:B21"/>
    <mergeCell ref="G7:G21"/>
    <mergeCell ref="A22:M22"/>
    <mergeCell ref="H13:I13"/>
    <mergeCell ref="A1:M1"/>
    <mergeCell ref="A2:M2"/>
    <mergeCell ref="D3:E3"/>
    <mergeCell ref="G3:I3"/>
    <mergeCell ref="K3:M3"/>
    <mergeCell ref="H14:I14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B1" zoomScale="140" zoomScaleNormal="140" zoomScaleSheetLayoutView="145" workbookViewId="0">
      <selection activeCell="M17" sqref="M17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1</v>
      </c>
      <c r="D3" s="190" t="s">
        <v>44</v>
      </c>
      <c r="E3" s="190"/>
      <c r="F3" s="107" t="s">
        <v>2</v>
      </c>
      <c r="G3" s="152" t="s">
        <v>70</v>
      </c>
      <c r="H3" s="152"/>
      <c r="I3" s="152"/>
      <c r="J3" s="105" t="s">
        <v>3</v>
      </c>
      <c r="K3" s="168" t="s">
        <v>72</v>
      </c>
      <c r="L3" s="168"/>
      <c r="M3" s="189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88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7" t="s">
        <v>286</v>
      </c>
      <c r="D7" s="114" t="s">
        <v>287</v>
      </c>
      <c r="E7" s="123" t="s">
        <v>82</v>
      </c>
      <c r="F7" s="123"/>
      <c r="G7" s="157" t="s">
        <v>284</v>
      </c>
      <c r="H7" s="117" t="s">
        <v>224</v>
      </c>
      <c r="I7" s="114" t="s">
        <v>225</v>
      </c>
      <c r="J7" s="123" t="s">
        <v>82</v>
      </c>
      <c r="K7" s="123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5">
        <v>4304</v>
      </c>
      <c r="D8" s="115"/>
      <c r="E8" s="124"/>
      <c r="F8" s="124"/>
      <c r="G8" s="158"/>
      <c r="H8" s="115">
        <v>4304</v>
      </c>
      <c r="I8" s="115"/>
      <c r="J8" s="124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25" t="s">
        <v>109</v>
      </c>
      <c r="D9" s="116">
        <v>4304</v>
      </c>
      <c r="E9" s="119"/>
      <c r="F9" s="116" t="s">
        <v>109</v>
      </c>
      <c r="G9" s="158"/>
      <c r="H9" s="125" t="s">
        <v>81</v>
      </c>
      <c r="I9" s="116">
        <v>4304</v>
      </c>
      <c r="J9" s="119"/>
      <c r="K9" s="116" t="s">
        <v>81</v>
      </c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 t="s">
        <v>119</v>
      </c>
      <c r="D10" s="114" t="s">
        <v>228</v>
      </c>
      <c r="E10" s="123" t="s">
        <v>82</v>
      </c>
      <c r="F10" s="123"/>
      <c r="G10" s="158"/>
      <c r="H10" s="117" t="s">
        <v>119</v>
      </c>
      <c r="I10" s="114" t="s">
        <v>228</v>
      </c>
      <c r="J10" s="123" t="s">
        <v>82</v>
      </c>
      <c r="K10" s="123"/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5">
        <v>4304</v>
      </c>
      <c r="D11" s="115"/>
      <c r="E11" s="124"/>
      <c r="F11" s="124"/>
      <c r="G11" s="158"/>
      <c r="H11" s="115">
        <v>4304</v>
      </c>
      <c r="I11" s="115"/>
      <c r="J11" s="124"/>
      <c r="K11" s="124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25" t="s">
        <v>229</v>
      </c>
      <c r="D12" s="116">
        <v>4304</v>
      </c>
      <c r="E12" s="119"/>
      <c r="F12" s="116" t="s">
        <v>229</v>
      </c>
      <c r="G12" s="158"/>
      <c r="H12" s="125" t="s">
        <v>230</v>
      </c>
      <c r="I12" s="116">
        <v>4304</v>
      </c>
      <c r="J12" s="119"/>
      <c r="K12" s="116" t="s">
        <v>230</v>
      </c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17" t="s">
        <v>119</v>
      </c>
      <c r="D13" s="114" t="s">
        <v>228</v>
      </c>
      <c r="E13" s="123" t="s">
        <v>82</v>
      </c>
      <c r="F13" s="123"/>
      <c r="G13" s="159"/>
      <c r="H13" s="161" t="s">
        <v>57</v>
      </c>
      <c r="I13" s="162"/>
      <c r="J13" s="123"/>
      <c r="K13" s="123"/>
      <c r="L13" s="123" t="s">
        <v>297</v>
      </c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15">
        <v>4304</v>
      </c>
      <c r="D14" s="115"/>
      <c r="E14" s="124"/>
      <c r="F14" s="124"/>
      <c r="G14" s="159"/>
      <c r="H14" s="171"/>
      <c r="I14" s="172"/>
      <c r="J14" s="124"/>
      <c r="K14" s="124"/>
      <c r="L14" s="115"/>
      <c r="M14" s="130"/>
    </row>
    <row r="15" spans="1:106" ht="16.5" customHeight="1" thickBot="1" x14ac:dyDescent="0.55000000000000004">
      <c r="A15" s="7"/>
      <c r="B15" s="155"/>
      <c r="C15" s="125" t="s">
        <v>231</v>
      </c>
      <c r="D15" s="116">
        <v>4304</v>
      </c>
      <c r="E15" s="119"/>
      <c r="F15" s="116" t="s">
        <v>231</v>
      </c>
      <c r="G15" s="159"/>
      <c r="H15" s="173"/>
      <c r="I15" s="174"/>
      <c r="J15" s="125"/>
      <c r="K15" s="119"/>
      <c r="L15" s="125"/>
      <c r="M15" s="131"/>
    </row>
    <row r="16" spans="1:106" ht="16.5" customHeight="1" x14ac:dyDescent="0.5">
      <c r="A16" s="8"/>
      <c r="B16" s="155"/>
      <c r="C16" s="117" t="s">
        <v>286</v>
      </c>
      <c r="D16" s="114" t="s">
        <v>287</v>
      </c>
      <c r="E16" s="123" t="s">
        <v>82</v>
      </c>
      <c r="F16" s="123"/>
      <c r="G16" s="158"/>
      <c r="H16" s="117" t="s">
        <v>226</v>
      </c>
      <c r="I16" s="114" t="s">
        <v>227</v>
      </c>
      <c r="J16" s="123" t="s">
        <v>82</v>
      </c>
      <c r="K16" s="123"/>
      <c r="L16" s="123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15">
        <v>4304</v>
      </c>
      <c r="D17" s="115"/>
      <c r="E17" s="124"/>
      <c r="F17" s="124"/>
      <c r="G17" s="158"/>
      <c r="H17" s="115">
        <v>4304</v>
      </c>
      <c r="I17" s="115"/>
      <c r="J17" s="124"/>
      <c r="K17" s="124"/>
      <c r="L17" s="115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25" t="s">
        <v>106</v>
      </c>
      <c r="D18" s="116">
        <v>4304</v>
      </c>
      <c r="E18" s="119"/>
      <c r="F18" s="116" t="s">
        <v>106</v>
      </c>
      <c r="G18" s="158"/>
      <c r="H18" s="125" t="s">
        <v>85</v>
      </c>
      <c r="I18" s="116">
        <v>4304</v>
      </c>
      <c r="J18" s="119"/>
      <c r="K18" s="116" t="s">
        <v>85</v>
      </c>
      <c r="L18" s="119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7" t="s">
        <v>224</v>
      </c>
      <c r="D19" s="114" t="s">
        <v>225</v>
      </c>
      <c r="E19" s="123" t="s">
        <v>82</v>
      </c>
      <c r="F19" s="123"/>
      <c r="G19" s="158"/>
      <c r="H19" s="117"/>
      <c r="I19" s="114"/>
      <c r="J19" s="122"/>
      <c r="K19" s="117"/>
      <c r="L19" s="11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5">
        <v>4304</v>
      </c>
      <c r="D20" s="115"/>
      <c r="E20" s="124"/>
      <c r="F20" s="124"/>
      <c r="G20" s="158"/>
      <c r="H20" s="117"/>
      <c r="I20" s="115"/>
      <c r="J20" s="120"/>
      <c r="K20" s="118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25" t="s">
        <v>83</v>
      </c>
      <c r="D21" s="116">
        <v>4304</v>
      </c>
      <c r="E21" s="119"/>
      <c r="F21" s="116" t="s">
        <v>83</v>
      </c>
      <c r="G21" s="160"/>
      <c r="H21" s="116"/>
      <c r="I21" s="125"/>
      <c r="J21" s="121"/>
      <c r="K21" s="116"/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53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232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28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f>(F24*12)/F26</f>
        <v>10.5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4</v>
      </c>
      <c r="G25" s="26" t="s">
        <v>26</v>
      </c>
      <c r="H25" s="21"/>
      <c r="I25" s="21"/>
      <c r="J25" s="26" t="s">
        <v>41</v>
      </c>
      <c r="K25" s="21"/>
      <c r="L25" s="29">
        <v>1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32</v>
      </c>
      <c r="G26" s="26" t="s">
        <v>26</v>
      </c>
      <c r="H26" s="21"/>
      <c r="I26" s="21"/>
      <c r="J26" s="26" t="s">
        <v>20</v>
      </c>
      <c r="K26" s="21"/>
      <c r="L26" s="80">
        <f>SUM(L24:L25)</f>
        <v>11.5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2:M22"/>
    <mergeCell ref="A23:M23"/>
    <mergeCell ref="B7:B21"/>
    <mergeCell ref="G7:G21"/>
    <mergeCell ref="H13:I15"/>
    <mergeCell ref="A1:M1"/>
    <mergeCell ref="A2:M2"/>
    <mergeCell ref="D3:E3"/>
    <mergeCell ref="G3:I3"/>
    <mergeCell ref="K3:M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Y59"/>
  <sheetViews>
    <sheetView topLeftCell="B1" zoomScale="140" zoomScaleNormal="140" zoomScaleSheetLayoutView="145" workbookViewId="0">
      <selection activeCell="L20" sqref="L20"/>
    </sheetView>
  </sheetViews>
  <sheetFormatPr defaultRowHeight="18.95" customHeight="1" x14ac:dyDescent="0.5"/>
  <cols>
    <col min="1" max="1" width="9" style="78" customWidth="1"/>
    <col min="2" max="2" width="6" style="78" customWidth="1"/>
    <col min="3" max="6" width="10" style="78" customWidth="1"/>
    <col min="7" max="7" width="6" style="78" customWidth="1"/>
    <col min="8" max="13" width="10" style="78" customWidth="1"/>
    <col min="14" max="16384" width="9.140625" style="78"/>
  </cols>
  <sheetData>
    <row r="1" spans="1:103" s="76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3" s="76" customFormat="1" ht="21.95" customHeight="1" x14ac:dyDescent="0.5">
      <c r="A2" s="180" t="s">
        <v>134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03" s="55" customFormat="1" ht="21.95" customHeight="1" x14ac:dyDescent="0.5">
      <c r="A3" s="108"/>
      <c r="B3" s="48"/>
      <c r="C3" s="109" t="s">
        <v>1</v>
      </c>
      <c r="D3" s="183" t="s">
        <v>121</v>
      </c>
      <c r="E3" s="183"/>
      <c r="F3" s="110" t="s">
        <v>2</v>
      </c>
      <c r="G3" s="183" t="s">
        <v>71</v>
      </c>
      <c r="H3" s="183"/>
      <c r="I3" s="183"/>
      <c r="J3" s="109" t="s">
        <v>3</v>
      </c>
      <c r="K3" s="178" t="s">
        <v>73</v>
      </c>
      <c r="L3" s="178"/>
      <c r="M3" s="179"/>
    </row>
    <row r="4" spans="1:103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</row>
    <row r="5" spans="1:103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</row>
    <row r="6" spans="1:103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88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</row>
    <row r="7" spans="1:103" ht="16.5" customHeight="1" x14ac:dyDescent="0.5">
      <c r="A7" s="90"/>
      <c r="B7" s="154" t="s">
        <v>48</v>
      </c>
      <c r="C7" s="117" t="s">
        <v>95</v>
      </c>
      <c r="D7" s="123" t="s">
        <v>96</v>
      </c>
      <c r="E7" s="123"/>
      <c r="F7" s="123"/>
      <c r="G7" s="157" t="s">
        <v>284</v>
      </c>
      <c r="H7" s="117" t="s">
        <v>95</v>
      </c>
      <c r="I7" s="123" t="s">
        <v>96</v>
      </c>
      <c r="J7" s="123"/>
      <c r="K7" s="123"/>
      <c r="L7" s="114"/>
      <c r="M7" s="129"/>
    </row>
    <row r="8" spans="1:103" ht="16.5" customHeight="1" x14ac:dyDescent="0.5">
      <c r="A8" s="4" t="s">
        <v>15</v>
      </c>
      <c r="B8" s="155"/>
      <c r="C8" s="115"/>
      <c r="D8" s="124"/>
      <c r="E8" s="124"/>
      <c r="F8" s="124"/>
      <c r="G8" s="158"/>
      <c r="H8" s="115"/>
      <c r="I8" s="124"/>
      <c r="J8" s="124"/>
      <c r="K8" s="124"/>
      <c r="L8" s="115"/>
      <c r="M8" s="130"/>
    </row>
    <row r="9" spans="1:103" ht="16.5" customHeight="1" x14ac:dyDescent="0.5">
      <c r="A9" s="7"/>
      <c r="B9" s="155"/>
      <c r="C9" s="125">
        <v>942</v>
      </c>
      <c r="D9" s="119"/>
      <c r="E9" s="119"/>
      <c r="F9" s="116" t="s">
        <v>234</v>
      </c>
      <c r="G9" s="158"/>
      <c r="H9" s="125">
        <v>942</v>
      </c>
      <c r="I9" s="119"/>
      <c r="J9" s="119"/>
      <c r="K9" s="116" t="s">
        <v>105</v>
      </c>
      <c r="L9" s="125"/>
      <c r="M9" s="131"/>
    </row>
    <row r="10" spans="1:103" ht="16.5" customHeight="1" x14ac:dyDescent="0.5">
      <c r="A10" s="8"/>
      <c r="B10" s="155"/>
      <c r="C10" s="117" t="s">
        <v>95</v>
      </c>
      <c r="D10" s="123" t="s">
        <v>96</v>
      </c>
      <c r="E10" s="123"/>
      <c r="F10" s="123"/>
      <c r="G10" s="158"/>
      <c r="H10" s="114"/>
      <c r="I10" s="123"/>
      <c r="J10" s="123"/>
      <c r="K10" s="114"/>
      <c r="L10" s="114"/>
      <c r="M10" s="129"/>
    </row>
    <row r="11" spans="1:103" ht="16.5" customHeight="1" x14ac:dyDescent="0.5">
      <c r="A11" s="4" t="s">
        <v>16</v>
      </c>
      <c r="B11" s="155"/>
      <c r="C11" s="115"/>
      <c r="D11" s="124"/>
      <c r="E11" s="124"/>
      <c r="F11" s="124"/>
      <c r="G11" s="158"/>
      <c r="H11" s="115"/>
      <c r="I11" s="124"/>
      <c r="J11" s="124"/>
      <c r="K11" s="115"/>
      <c r="L11" s="115"/>
      <c r="M11" s="130"/>
    </row>
    <row r="12" spans="1:103" ht="16.5" customHeight="1" thickBot="1" x14ac:dyDescent="0.55000000000000004">
      <c r="A12" s="7"/>
      <c r="B12" s="155"/>
      <c r="C12" s="125">
        <v>942</v>
      </c>
      <c r="D12" s="119"/>
      <c r="E12" s="119"/>
      <c r="F12" s="116" t="s">
        <v>235</v>
      </c>
      <c r="G12" s="158"/>
      <c r="H12" s="116"/>
      <c r="I12" s="119"/>
      <c r="J12" s="116"/>
      <c r="K12" s="116"/>
      <c r="L12" s="125"/>
      <c r="M12" s="131"/>
    </row>
    <row r="13" spans="1:103" ht="16.5" customHeight="1" x14ac:dyDescent="0.5">
      <c r="A13" s="8"/>
      <c r="B13" s="155"/>
      <c r="C13" s="117" t="s">
        <v>95</v>
      </c>
      <c r="D13" s="123" t="s">
        <v>96</v>
      </c>
      <c r="E13" s="123"/>
      <c r="F13" s="123"/>
      <c r="G13" s="159"/>
      <c r="H13" s="161" t="s">
        <v>57</v>
      </c>
      <c r="I13" s="162"/>
      <c r="J13" s="114" t="s">
        <v>233</v>
      </c>
      <c r="K13" s="123" t="s">
        <v>96</v>
      </c>
      <c r="L13" s="123"/>
      <c r="M13" s="123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</row>
    <row r="14" spans="1:103" ht="16.5" customHeight="1" x14ac:dyDescent="0.5">
      <c r="A14" s="4" t="s">
        <v>17</v>
      </c>
      <c r="B14" s="155"/>
      <c r="C14" s="115"/>
      <c r="D14" s="124"/>
      <c r="E14" s="124"/>
      <c r="F14" s="124"/>
      <c r="G14" s="159"/>
      <c r="H14" s="171"/>
      <c r="I14" s="172"/>
      <c r="J14" s="115"/>
      <c r="K14" s="124"/>
      <c r="L14" s="124"/>
      <c r="M14" s="124"/>
    </row>
    <row r="15" spans="1:103" ht="16.5" customHeight="1" thickBot="1" x14ac:dyDescent="0.55000000000000004">
      <c r="A15" s="7"/>
      <c r="B15" s="155"/>
      <c r="C15" s="125">
        <v>942</v>
      </c>
      <c r="D15" s="119"/>
      <c r="E15" s="119"/>
      <c r="F15" s="116" t="s">
        <v>236</v>
      </c>
      <c r="G15" s="159"/>
      <c r="H15" s="173"/>
      <c r="I15" s="174"/>
      <c r="J15" s="116">
        <v>942</v>
      </c>
      <c r="K15" s="119"/>
      <c r="L15" s="116" t="s">
        <v>239</v>
      </c>
      <c r="M15" s="119"/>
    </row>
    <row r="16" spans="1:103" ht="16.5" customHeight="1" x14ac:dyDescent="0.5">
      <c r="A16" s="8"/>
      <c r="B16" s="155"/>
      <c r="C16" s="117" t="s">
        <v>95</v>
      </c>
      <c r="D16" s="123" t="s">
        <v>96</v>
      </c>
      <c r="E16" s="123"/>
      <c r="F16" s="123"/>
      <c r="G16" s="158"/>
      <c r="H16" s="114" t="s">
        <v>233</v>
      </c>
      <c r="I16" s="123" t="s">
        <v>96</v>
      </c>
      <c r="J16" s="123"/>
      <c r="K16" s="123"/>
      <c r="L16" s="123" t="s">
        <v>297</v>
      </c>
      <c r="M16" s="129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</row>
    <row r="17" spans="1:103" ht="16.5" customHeight="1" x14ac:dyDescent="0.5">
      <c r="A17" s="4" t="s">
        <v>18</v>
      </c>
      <c r="B17" s="155"/>
      <c r="C17" s="115"/>
      <c r="D17" s="124"/>
      <c r="E17" s="124"/>
      <c r="F17" s="124"/>
      <c r="G17" s="158"/>
      <c r="H17" s="115"/>
      <c r="I17" s="124"/>
      <c r="J17" s="124"/>
      <c r="K17" s="124"/>
      <c r="L17" s="115"/>
      <c r="M17" s="130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</row>
    <row r="18" spans="1:103" ht="16.5" customHeight="1" x14ac:dyDescent="0.5">
      <c r="A18" s="7"/>
      <c r="B18" s="155"/>
      <c r="C18" s="125">
        <v>942</v>
      </c>
      <c r="D18" s="119"/>
      <c r="E18" s="119"/>
      <c r="F18" s="116" t="s">
        <v>237</v>
      </c>
      <c r="G18" s="158"/>
      <c r="H18" s="116">
        <v>942</v>
      </c>
      <c r="I18" s="119"/>
      <c r="J18" s="116" t="s">
        <v>240</v>
      </c>
      <c r="K18" s="124"/>
      <c r="L18" s="125"/>
      <c r="M18" s="131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</row>
    <row r="19" spans="1:103" ht="16.5" customHeight="1" x14ac:dyDescent="0.5">
      <c r="A19" s="8"/>
      <c r="B19" s="155"/>
      <c r="C19" s="117" t="s">
        <v>95</v>
      </c>
      <c r="D19" s="123" t="s">
        <v>96</v>
      </c>
      <c r="E19" s="123"/>
      <c r="F19" s="123"/>
      <c r="G19" s="158"/>
      <c r="H19" s="114" t="s">
        <v>233</v>
      </c>
      <c r="I19" s="123" t="s">
        <v>96</v>
      </c>
      <c r="J19" s="123"/>
      <c r="K19" s="114"/>
      <c r="L19" s="114"/>
      <c r="M19" s="123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</row>
    <row r="20" spans="1:103" ht="16.5" customHeight="1" x14ac:dyDescent="0.5">
      <c r="A20" s="4" t="s">
        <v>19</v>
      </c>
      <c r="B20" s="155"/>
      <c r="C20" s="115"/>
      <c r="D20" s="124"/>
      <c r="E20" s="124"/>
      <c r="F20" s="124"/>
      <c r="G20" s="158"/>
      <c r="H20" s="115"/>
      <c r="I20" s="124"/>
      <c r="J20" s="124"/>
      <c r="K20" s="117"/>
      <c r="L20" s="115"/>
      <c r="M20" s="124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</row>
    <row r="21" spans="1:103" ht="17.25" customHeight="1" x14ac:dyDescent="0.5">
      <c r="A21" s="7"/>
      <c r="B21" s="156"/>
      <c r="C21" s="125">
        <v>942</v>
      </c>
      <c r="D21" s="119"/>
      <c r="E21" s="119"/>
      <c r="F21" s="116" t="s">
        <v>238</v>
      </c>
      <c r="G21" s="160"/>
      <c r="H21" s="116">
        <v>942</v>
      </c>
      <c r="I21" s="119"/>
      <c r="J21" s="116" t="s">
        <v>241</v>
      </c>
      <c r="K21" s="116"/>
      <c r="L21" s="125"/>
      <c r="M21" s="119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</row>
    <row r="22" spans="1:103" s="79" customFormat="1" ht="24.75" customHeight="1" x14ac:dyDescent="0.5">
      <c r="A22" s="145" t="s">
        <v>56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3" s="79" customFormat="1" ht="23.25" customHeight="1" x14ac:dyDescent="0.5">
      <c r="A23" s="180" t="s">
        <v>242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2"/>
    </row>
    <row r="24" spans="1:103" ht="18.95" customHeight="1" x14ac:dyDescent="0.5">
      <c r="A24" s="54"/>
      <c r="B24" s="55" t="s">
        <v>27</v>
      </c>
      <c r="C24" s="56"/>
      <c r="D24" s="55" t="s">
        <v>40</v>
      </c>
      <c r="E24" s="56"/>
      <c r="F24" s="57">
        <v>0</v>
      </c>
      <c r="G24" s="55" t="s">
        <v>26</v>
      </c>
      <c r="H24" s="55"/>
      <c r="I24" s="58" t="s">
        <v>28</v>
      </c>
      <c r="J24" s="55" t="s">
        <v>40</v>
      </c>
      <c r="K24" s="56"/>
      <c r="L24" s="29">
        <f>(F24*12)/F26</f>
        <v>0</v>
      </c>
      <c r="M24" s="95" t="s">
        <v>26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</row>
    <row r="25" spans="1:103" ht="18.95" customHeight="1" x14ac:dyDescent="0.5">
      <c r="A25" s="59"/>
      <c r="B25" s="56"/>
      <c r="C25" s="56"/>
      <c r="D25" s="55" t="s">
        <v>41</v>
      </c>
      <c r="E25" s="56"/>
      <c r="F25" s="60">
        <v>33</v>
      </c>
      <c r="G25" s="55" t="s">
        <v>26</v>
      </c>
      <c r="H25" s="56"/>
      <c r="I25" s="56"/>
      <c r="J25" s="55" t="s">
        <v>41</v>
      </c>
      <c r="K25" s="56"/>
      <c r="L25" s="29">
        <f>(F25*12)/F26</f>
        <v>12</v>
      </c>
      <c r="M25" s="95" t="s">
        <v>26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</row>
    <row r="26" spans="1:103" ht="18.95" customHeight="1" thickBot="1" x14ac:dyDescent="0.55000000000000004">
      <c r="A26" s="59"/>
      <c r="B26" s="56"/>
      <c r="C26" s="56"/>
      <c r="D26" s="55" t="s">
        <v>20</v>
      </c>
      <c r="E26" s="56"/>
      <c r="F26" s="61">
        <f>SUM(F24:F25)</f>
        <v>33</v>
      </c>
      <c r="G26" s="55" t="s">
        <v>26</v>
      </c>
      <c r="H26" s="56"/>
      <c r="I26" s="56"/>
      <c r="J26" s="55" t="s">
        <v>20</v>
      </c>
      <c r="K26" s="56"/>
      <c r="L26" s="80">
        <f>SUM(L24:L25)</f>
        <v>12</v>
      </c>
      <c r="M26" s="95" t="s">
        <v>26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</row>
    <row r="27" spans="1:103" ht="18.95" customHeight="1" thickTop="1" x14ac:dyDescent="0.5">
      <c r="A27" s="62"/>
      <c r="B27" s="55"/>
      <c r="C27" s="63"/>
      <c r="D27" s="55"/>
      <c r="E27" s="56"/>
      <c r="F27" s="64"/>
      <c r="G27" s="55"/>
      <c r="H27" s="56"/>
      <c r="I27" s="56"/>
      <c r="J27" s="55"/>
      <c r="K27" s="56"/>
      <c r="L27" s="65"/>
      <c r="M27" s="95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</row>
    <row r="28" spans="1:103" ht="18.95" customHeight="1" x14ac:dyDescent="0.5">
      <c r="A28" s="66"/>
      <c r="B28" s="67"/>
      <c r="C28" s="68"/>
      <c r="D28" s="49"/>
      <c r="E28" s="49"/>
      <c r="F28" s="49"/>
      <c r="G28" s="49"/>
      <c r="H28" s="49"/>
      <c r="I28" s="49"/>
      <c r="J28" s="49"/>
      <c r="K28" s="49"/>
      <c r="L28" s="49"/>
      <c r="M28" s="9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</row>
    <row r="29" spans="1:103" s="77" customFormat="1" ht="18.95" customHeight="1" x14ac:dyDescent="0.5">
      <c r="F29" s="143"/>
    </row>
    <row r="30" spans="1:103" s="77" customFormat="1" ht="18.95" customHeight="1" x14ac:dyDescent="0.5"/>
    <row r="31" spans="1:103" s="77" customFormat="1" ht="18.95" customHeight="1" x14ac:dyDescent="0.5"/>
    <row r="33" s="77" customFormat="1" ht="18.95" customHeight="1" x14ac:dyDescent="0.5"/>
    <row r="34" s="77" customFormat="1" ht="18.95" customHeight="1" x14ac:dyDescent="0.5"/>
    <row r="35" s="77" customFormat="1" ht="18.95" customHeight="1" x14ac:dyDescent="0.5"/>
    <row r="36" s="77" customFormat="1" ht="18.95" customHeight="1" x14ac:dyDescent="0.5"/>
    <row r="37" s="77" customFormat="1" ht="18.95" customHeight="1" x14ac:dyDescent="0.5"/>
    <row r="38" s="77" customFormat="1" ht="18.95" customHeight="1" x14ac:dyDescent="0.5"/>
    <row r="39" s="77" customFormat="1" ht="18.95" customHeight="1" x14ac:dyDescent="0.5"/>
    <row r="40" s="77" customFormat="1" ht="18.95" customHeight="1" x14ac:dyDescent="0.5"/>
    <row r="41" s="77" customFormat="1" ht="18.95" customHeight="1" x14ac:dyDescent="0.5"/>
    <row r="42" s="77" customFormat="1" ht="18.95" customHeight="1" x14ac:dyDescent="0.5"/>
    <row r="43" s="77" customFormat="1" ht="18.95" customHeight="1" x14ac:dyDescent="0.5"/>
    <row r="44" s="77" customFormat="1" ht="18.95" customHeight="1" x14ac:dyDescent="0.5"/>
    <row r="45" s="77" customFormat="1" ht="18.95" customHeight="1" x14ac:dyDescent="0.5"/>
    <row r="46" s="77" customFormat="1" ht="18.95" customHeight="1" x14ac:dyDescent="0.5"/>
    <row r="47" s="77" customFormat="1" ht="18.95" customHeight="1" x14ac:dyDescent="0.5"/>
    <row r="48" s="77" customFormat="1" ht="18.95" customHeight="1" x14ac:dyDescent="0.5"/>
    <row r="49" s="77" customFormat="1" ht="18.95" customHeight="1" x14ac:dyDescent="0.5"/>
    <row r="50" s="77" customFormat="1" ht="18.95" customHeight="1" x14ac:dyDescent="0.5"/>
    <row r="51" s="77" customFormat="1" ht="18.95" customHeight="1" x14ac:dyDescent="0.5"/>
    <row r="52" s="77" customFormat="1" ht="18.95" customHeight="1" x14ac:dyDescent="0.5"/>
    <row r="53" s="77" customFormat="1" ht="18.95" customHeight="1" x14ac:dyDescent="0.5"/>
    <row r="54" s="77" customFormat="1" ht="18.95" customHeight="1" x14ac:dyDescent="0.5"/>
    <row r="55" s="77" customFormat="1" ht="18.95" customHeight="1" x14ac:dyDescent="0.5"/>
    <row r="56" s="77" customFormat="1" ht="18.95" customHeight="1" x14ac:dyDescent="0.5"/>
    <row r="57" s="77" customFormat="1" ht="18.95" customHeight="1" x14ac:dyDescent="0.5"/>
    <row r="58" s="77" customFormat="1" ht="18.95" customHeight="1" x14ac:dyDescent="0.5"/>
    <row r="59" s="77" customFormat="1" ht="18.95" customHeight="1" x14ac:dyDescent="0.5"/>
  </sheetData>
  <mergeCells count="10">
    <mergeCell ref="A23:M23"/>
    <mergeCell ref="B7:B21"/>
    <mergeCell ref="G7:G21"/>
    <mergeCell ref="A22:M22"/>
    <mergeCell ref="H13:I15"/>
    <mergeCell ref="A1:M1"/>
    <mergeCell ref="A2:M2"/>
    <mergeCell ref="D3:E3"/>
    <mergeCell ref="G3:I3"/>
    <mergeCell ref="K3:M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L17" sqref="L17"/>
    </sheetView>
  </sheetViews>
  <sheetFormatPr defaultRowHeight="18.95" customHeight="1" x14ac:dyDescent="0.5"/>
  <cols>
    <col min="1" max="1" width="9" style="78" customWidth="1"/>
    <col min="2" max="2" width="6" style="78" customWidth="1"/>
    <col min="3" max="6" width="10" style="78" customWidth="1"/>
    <col min="7" max="7" width="6" style="78" customWidth="1"/>
    <col min="8" max="13" width="10" style="78" customWidth="1"/>
    <col min="14" max="16384" width="9.140625" style="78"/>
  </cols>
  <sheetData>
    <row r="1" spans="1:106" s="76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76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55" customFormat="1" ht="21.95" customHeight="1" x14ac:dyDescent="0.5">
      <c r="A3" s="108"/>
      <c r="B3" s="48"/>
      <c r="C3" s="48" t="s">
        <v>1</v>
      </c>
      <c r="D3" s="183" t="s">
        <v>76</v>
      </c>
      <c r="E3" s="183"/>
      <c r="F3" s="110" t="s">
        <v>2</v>
      </c>
      <c r="G3" s="184" t="s">
        <v>77</v>
      </c>
      <c r="H3" s="184"/>
      <c r="I3" s="184"/>
      <c r="J3" s="184"/>
      <c r="K3" s="110" t="s">
        <v>3</v>
      </c>
      <c r="L3" s="184" t="s">
        <v>74</v>
      </c>
      <c r="M3" s="185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88">
        <v>3</v>
      </c>
      <c r="F6" s="88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1:106" ht="16.5" customHeight="1" x14ac:dyDescent="0.5">
      <c r="A7" s="90"/>
      <c r="B7" s="154" t="s">
        <v>48</v>
      </c>
      <c r="C7" s="117" t="s">
        <v>247</v>
      </c>
      <c r="D7" s="114" t="s">
        <v>247</v>
      </c>
      <c r="E7" s="123"/>
      <c r="F7" s="123"/>
      <c r="G7" s="157" t="s">
        <v>284</v>
      </c>
      <c r="H7" s="117" t="s">
        <v>289</v>
      </c>
      <c r="I7" s="114"/>
      <c r="J7" s="123"/>
      <c r="K7" s="123"/>
      <c r="L7" s="114"/>
      <c r="M7" s="129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</row>
    <row r="8" spans="1:106" ht="16.5" customHeight="1" x14ac:dyDescent="0.5">
      <c r="A8" s="4" t="s">
        <v>15</v>
      </c>
      <c r="B8" s="155"/>
      <c r="C8" s="115">
        <v>4412</v>
      </c>
      <c r="D8" s="115"/>
      <c r="E8" s="124"/>
      <c r="F8" s="124"/>
      <c r="G8" s="158"/>
      <c r="H8" s="115">
        <v>4412</v>
      </c>
      <c r="I8" s="115"/>
      <c r="J8" s="124"/>
      <c r="K8" s="124"/>
      <c r="L8" s="115"/>
      <c r="M8" s="130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</row>
    <row r="9" spans="1:106" ht="16.5" customHeight="1" x14ac:dyDescent="0.5">
      <c r="A9" s="7"/>
      <c r="B9" s="155"/>
      <c r="C9" s="125" t="s">
        <v>106</v>
      </c>
      <c r="D9" s="116">
        <v>4412</v>
      </c>
      <c r="E9" s="119"/>
      <c r="F9" s="116" t="s">
        <v>106</v>
      </c>
      <c r="G9" s="158"/>
      <c r="H9" s="125" t="s">
        <v>85</v>
      </c>
      <c r="I9" s="116"/>
      <c r="J9" s="119"/>
      <c r="K9" s="116"/>
      <c r="L9" s="125"/>
      <c r="M9" s="131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</row>
    <row r="10" spans="1:106" ht="16.5" customHeight="1" x14ac:dyDescent="0.5">
      <c r="A10" s="8"/>
      <c r="B10" s="155"/>
      <c r="C10" s="117" t="s">
        <v>249</v>
      </c>
      <c r="D10" s="114" t="s">
        <v>248</v>
      </c>
      <c r="E10" s="123" t="s">
        <v>82</v>
      </c>
      <c r="F10" s="123"/>
      <c r="G10" s="158"/>
      <c r="H10" s="117" t="s">
        <v>250</v>
      </c>
      <c r="I10" s="114" t="s">
        <v>247</v>
      </c>
      <c r="J10" s="123" t="s">
        <v>82</v>
      </c>
      <c r="K10" s="123"/>
      <c r="L10" s="114"/>
      <c r="M10" s="129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</row>
    <row r="11" spans="1:106" ht="16.5" customHeight="1" x14ac:dyDescent="0.5">
      <c r="A11" s="4" t="s">
        <v>16</v>
      </c>
      <c r="B11" s="155"/>
      <c r="C11" s="115">
        <v>4405</v>
      </c>
      <c r="D11" s="115"/>
      <c r="E11" s="124"/>
      <c r="F11" s="124"/>
      <c r="G11" s="158"/>
      <c r="H11" s="115">
        <v>4412</v>
      </c>
      <c r="I11" s="115"/>
      <c r="J11" s="124"/>
      <c r="K11" s="124"/>
      <c r="L11" s="115"/>
      <c r="M11" s="130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</row>
    <row r="12" spans="1:106" ht="16.5" customHeight="1" thickBot="1" x14ac:dyDescent="0.55000000000000004">
      <c r="A12" s="7"/>
      <c r="B12" s="155"/>
      <c r="C12" s="125" t="s">
        <v>105</v>
      </c>
      <c r="D12" s="116">
        <v>4405</v>
      </c>
      <c r="E12" s="119"/>
      <c r="F12" s="116" t="s">
        <v>105</v>
      </c>
      <c r="G12" s="158"/>
      <c r="H12" s="125" t="s">
        <v>109</v>
      </c>
      <c r="I12" s="116">
        <v>4412</v>
      </c>
      <c r="J12" s="119"/>
      <c r="K12" s="116" t="s">
        <v>109</v>
      </c>
      <c r="L12" s="125"/>
      <c r="M12" s="131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</row>
    <row r="13" spans="1:106" ht="16.5" customHeight="1" x14ac:dyDescent="0.5">
      <c r="A13" s="8"/>
      <c r="B13" s="155"/>
      <c r="C13" s="117" t="s">
        <v>249</v>
      </c>
      <c r="D13" s="114" t="s">
        <v>277</v>
      </c>
      <c r="E13" s="123" t="s">
        <v>96</v>
      </c>
      <c r="F13" s="114" t="s">
        <v>277</v>
      </c>
      <c r="G13" s="159"/>
      <c r="H13" s="161" t="s">
        <v>57</v>
      </c>
      <c r="I13" s="162"/>
      <c r="J13" s="114"/>
      <c r="K13" s="123"/>
      <c r="L13" s="123" t="s">
        <v>297</v>
      </c>
      <c r="M13" s="129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</row>
    <row r="14" spans="1:106" ht="16.5" customHeight="1" x14ac:dyDescent="0.5">
      <c r="A14" s="4" t="s">
        <v>17</v>
      </c>
      <c r="B14" s="155"/>
      <c r="C14" s="115">
        <v>4405</v>
      </c>
      <c r="D14" s="115"/>
      <c r="E14" s="124"/>
      <c r="F14" s="115"/>
      <c r="G14" s="159"/>
      <c r="H14" s="163" t="s">
        <v>188</v>
      </c>
      <c r="I14" s="164"/>
      <c r="J14" s="115"/>
      <c r="K14" s="124"/>
      <c r="L14" s="115"/>
      <c r="M14" s="130"/>
    </row>
    <row r="15" spans="1:106" ht="16.5" customHeight="1" thickBot="1" x14ac:dyDescent="0.55000000000000004">
      <c r="A15" s="7"/>
      <c r="B15" s="155"/>
      <c r="C15" s="125" t="s">
        <v>105</v>
      </c>
      <c r="D15" s="125">
        <v>4405</v>
      </c>
      <c r="E15" s="119" t="s">
        <v>103</v>
      </c>
      <c r="F15" s="125">
        <v>4405</v>
      </c>
      <c r="G15" s="159"/>
      <c r="H15" s="133" t="s">
        <v>166</v>
      </c>
      <c r="I15" s="91" t="s">
        <v>85</v>
      </c>
      <c r="J15" s="125"/>
      <c r="K15" s="119" t="s">
        <v>103</v>
      </c>
      <c r="L15" s="125"/>
      <c r="M15" s="131"/>
    </row>
    <row r="16" spans="1:106" ht="16.5" customHeight="1" x14ac:dyDescent="0.5">
      <c r="A16" s="8"/>
      <c r="B16" s="155"/>
      <c r="C16" s="117" t="s">
        <v>115</v>
      </c>
      <c r="D16" s="114" t="s">
        <v>116</v>
      </c>
      <c r="E16" s="123" t="s">
        <v>82</v>
      </c>
      <c r="F16" s="123"/>
      <c r="G16" s="158"/>
      <c r="H16" s="123"/>
      <c r="I16" s="123"/>
      <c r="J16" s="114"/>
      <c r="K16" s="123"/>
      <c r="L16" s="123"/>
      <c r="M16" s="123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</row>
    <row r="17" spans="1:106" ht="16.5" customHeight="1" x14ac:dyDescent="0.5">
      <c r="A17" s="4" t="s">
        <v>18</v>
      </c>
      <c r="B17" s="155"/>
      <c r="C17" s="115">
        <v>4405</v>
      </c>
      <c r="D17" s="115"/>
      <c r="E17" s="124"/>
      <c r="F17" s="124"/>
      <c r="G17" s="158"/>
      <c r="H17" s="120"/>
      <c r="I17" s="124"/>
      <c r="J17" s="120"/>
      <c r="K17" s="124"/>
      <c r="L17" s="115"/>
      <c r="M17" s="124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</row>
    <row r="18" spans="1:106" ht="16.5" customHeight="1" x14ac:dyDescent="0.5">
      <c r="A18" s="7"/>
      <c r="B18" s="155"/>
      <c r="C18" s="125" t="s">
        <v>255</v>
      </c>
      <c r="D18" s="116">
        <v>4405</v>
      </c>
      <c r="E18" s="119"/>
      <c r="F18" s="116" t="s">
        <v>255</v>
      </c>
      <c r="G18" s="158"/>
      <c r="H18" s="121"/>
      <c r="I18" s="119"/>
      <c r="J18" s="119"/>
      <c r="K18" s="121"/>
      <c r="L18" s="119"/>
      <c r="M18" s="119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</row>
    <row r="19" spans="1:106" ht="16.5" customHeight="1" x14ac:dyDescent="0.5">
      <c r="A19" s="8"/>
      <c r="B19" s="155"/>
      <c r="C19" s="117" t="s">
        <v>290</v>
      </c>
      <c r="D19" s="123" t="s">
        <v>82</v>
      </c>
      <c r="E19" s="123"/>
      <c r="F19" s="123"/>
      <c r="G19" s="158"/>
      <c r="H19" s="117" t="s">
        <v>256</v>
      </c>
      <c r="I19" s="117" t="s">
        <v>257</v>
      </c>
      <c r="J19" s="117" t="s">
        <v>82</v>
      </c>
      <c r="K19" s="123"/>
      <c r="L19" s="114"/>
      <c r="M19" s="129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</row>
    <row r="20" spans="1:106" ht="16.5" customHeight="1" x14ac:dyDescent="0.5">
      <c r="A20" s="4" t="s">
        <v>19</v>
      </c>
      <c r="B20" s="155"/>
      <c r="C20" s="115"/>
      <c r="D20" s="124"/>
      <c r="E20" s="124"/>
      <c r="F20" s="124"/>
      <c r="G20" s="158"/>
      <c r="H20" s="117">
        <v>4412</v>
      </c>
      <c r="I20" s="115"/>
      <c r="J20" s="115"/>
      <c r="K20" s="124"/>
      <c r="L20" s="115"/>
      <c r="M20" s="130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</row>
    <row r="21" spans="1:106" ht="17.25" customHeight="1" x14ac:dyDescent="0.5">
      <c r="A21" s="7"/>
      <c r="B21" s="156"/>
      <c r="C21" s="125">
        <v>4412</v>
      </c>
      <c r="D21" s="119"/>
      <c r="E21" s="119"/>
      <c r="F21" s="116" t="s">
        <v>85</v>
      </c>
      <c r="G21" s="160"/>
      <c r="H21" s="119" t="s">
        <v>84</v>
      </c>
      <c r="I21" s="125">
        <v>4412</v>
      </c>
      <c r="J21" s="119" t="s">
        <v>84</v>
      </c>
      <c r="K21" s="125"/>
      <c r="L21" s="125"/>
      <c r="M21" s="131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</row>
    <row r="22" spans="1:106" s="79" customFormat="1" ht="24.75" customHeight="1" x14ac:dyDescent="0.5">
      <c r="A22" s="175" t="s">
        <v>54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79" customFormat="1" ht="23.25" customHeight="1" x14ac:dyDescent="0.5">
      <c r="A23" s="180" t="s">
        <v>232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2"/>
    </row>
    <row r="24" spans="1:106" ht="18.95" customHeight="1" x14ac:dyDescent="0.5">
      <c r="A24" s="54"/>
      <c r="B24" s="55" t="s">
        <v>27</v>
      </c>
      <c r="C24" s="56"/>
      <c r="D24" s="55" t="s">
        <v>40</v>
      </c>
      <c r="E24" s="56"/>
      <c r="F24" s="57">
        <v>11</v>
      </c>
      <c r="G24" s="55" t="s">
        <v>26</v>
      </c>
      <c r="H24" s="55"/>
      <c r="I24" s="58" t="s">
        <v>28</v>
      </c>
      <c r="J24" s="55" t="s">
        <v>40</v>
      </c>
      <c r="K24" s="56"/>
      <c r="L24" s="29">
        <f>(F24*12)/F26</f>
        <v>4.125</v>
      </c>
      <c r="M24" s="95" t="s">
        <v>26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</row>
    <row r="25" spans="1:106" ht="18.95" customHeight="1" x14ac:dyDescent="0.5">
      <c r="A25" s="59"/>
      <c r="B25" s="56"/>
      <c r="C25" s="56"/>
      <c r="D25" s="55" t="s">
        <v>41</v>
      </c>
      <c r="E25" s="56"/>
      <c r="F25" s="60">
        <v>21</v>
      </c>
      <c r="G25" s="55" t="s">
        <v>26</v>
      </c>
      <c r="H25" s="56"/>
      <c r="I25" s="56"/>
      <c r="J25" s="55" t="s">
        <v>41</v>
      </c>
      <c r="K25" s="56"/>
      <c r="L25" s="29">
        <f>(F25*12)/F26</f>
        <v>7.875</v>
      </c>
      <c r="M25" s="95" t="s">
        <v>26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</row>
    <row r="26" spans="1:106" ht="18.95" customHeight="1" thickBot="1" x14ac:dyDescent="0.55000000000000004">
      <c r="A26" s="59"/>
      <c r="B26" s="56"/>
      <c r="C26" s="56"/>
      <c r="D26" s="55" t="s">
        <v>20</v>
      </c>
      <c r="E26" s="56"/>
      <c r="F26" s="61">
        <f>SUM(F24:F25)</f>
        <v>32</v>
      </c>
      <c r="G26" s="55" t="s">
        <v>26</v>
      </c>
      <c r="H26" s="56"/>
      <c r="I26" s="56"/>
      <c r="J26" s="55" t="s">
        <v>20</v>
      </c>
      <c r="K26" s="56"/>
      <c r="L26" s="80">
        <f>SUM(L24:L25)</f>
        <v>12</v>
      </c>
      <c r="M26" s="95" t="s">
        <v>26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</row>
    <row r="27" spans="1:106" ht="18.95" customHeight="1" thickTop="1" x14ac:dyDescent="0.5">
      <c r="A27" s="62"/>
      <c r="B27" s="55"/>
      <c r="C27" s="63"/>
      <c r="D27" s="55"/>
      <c r="E27" s="56"/>
      <c r="F27" s="64"/>
      <c r="G27" s="55"/>
      <c r="H27" s="56"/>
      <c r="I27" s="56"/>
      <c r="J27" s="55"/>
      <c r="K27" s="56"/>
      <c r="L27" s="65"/>
      <c r="M27" s="95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</row>
    <row r="28" spans="1:106" ht="18.95" customHeight="1" x14ac:dyDescent="0.5">
      <c r="A28" s="66"/>
      <c r="B28" s="67"/>
      <c r="C28" s="68"/>
      <c r="D28" s="49"/>
      <c r="E28" s="49"/>
      <c r="F28" s="49"/>
      <c r="G28" s="49"/>
      <c r="H28" s="49"/>
      <c r="I28" s="49"/>
      <c r="J28" s="49"/>
      <c r="K28" s="49"/>
      <c r="L28" s="49"/>
      <c r="M28" s="9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</row>
    <row r="29" spans="1:106" s="77" customFormat="1" ht="18.95" customHeight="1" x14ac:dyDescent="0.5"/>
    <row r="30" spans="1:106" s="77" customFormat="1" ht="18.95" customHeight="1" x14ac:dyDescent="0.5"/>
    <row r="31" spans="1:106" s="77" customFormat="1" ht="18.95" customHeight="1" x14ac:dyDescent="0.5"/>
    <row r="33" s="77" customFormat="1" ht="18.95" customHeight="1" x14ac:dyDescent="0.5"/>
    <row r="34" s="77" customFormat="1" ht="18.95" customHeight="1" x14ac:dyDescent="0.5"/>
    <row r="35" s="77" customFormat="1" ht="18.95" customHeight="1" x14ac:dyDescent="0.5"/>
    <row r="36" s="77" customFormat="1" ht="18.95" customHeight="1" x14ac:dyDescent="0.5"/>
    <row r="37" s="77" customFormat="1" ht="18.95" customHeight="1" x14ac:dyDescent="0.5"/>
    <row r="38" s="77" customFormat="1" ht="18.95" customHeight="1" x14ac:dyDescent="0.5"/>
    <row r="39" s="77" customFormat="1" ht="18.95" customHeight="1" x14ac:dyDescent="0.5"/>
    <row r="40" s="77" customFormat="1" ht="18.95" customHeight="1" x14ac:dyDescent="0.5"/>
    <row r="41" s="77" customFormat="1" ht="18.95" customHeight="1" x14ac:dyDescent="0.5"/>
    <row r="42" s="77" customFormat="1" ht="18.95" customHeight="1" x14ac:dyDescent="0.5"/>
    <row r="43" s="77" customFormat="1" ht="18.95" customHeight="1" x14ac:dyDescent="0.5"/>
    <row r="44" s="77" customFormat="1" ht="18.95" customHeight="1" x14ac:dyDescent="0.5"/>
    <row r="45" s="77" customFormat="1" ht="18.95" customHeight="1" x14ac:dyDescent="0.5"/>
    <row r="46" s="77" customFormat="1" ht="18.95" customHeight="1" x14ac:dyDescent="0.5"/>
    <row r="47" s="77" customFormat="1" ht="18.95" customHeight="1" x14ac:dyDescent="0.5"/>
    <row r="48" s="77" customFormat="1" ht="18.95" customHeight="1" x14ac:dyDescent="0.5"/>
    <row r="49" s="77" customFormat="1" ht="18.95" customHeight="1" x14ac:dyDescent="0.5"/>
    <row r="50" s="77" customFormat="1" ht="18.95" customHeight="1" x14ac:dyDescent="0.5"/>
    <row r="51" s="77" customFormat="1" ht="18.95" customHeight="1" x14ac:dyDescent="0.5"/>
    <row r="52" s="77" customFormat="1" ht="18.95" customHeight="1" x14ac:dyDescent="0.5"/>
    <row r="53" s="77" customFormat="1" ht="18.95" customHeight="1" x14ac:dyDescent="0.5"/>
    <row r="54" s="77" customFormat="1" ht="18.95" customHeight="1" x14ac:dyDescent="0.5"/>
    <row r="55" s="77" customFormat="1" ht="18.95" customHeight="1" x14ac:dyDescent="0.5"/>
    <row r="56" s="77" customFormat="1" ht="18.95" customHeight="1" x14ac:dyDescent="0.5"/>
    <row r="57" s="77" customFormat="1" ht="18.95" customHeight="1" x14ac:dyDescent="0.5"/>
    <row r="58" s="77" customFormat="1" ht="18.95" customHeight="1" x14ac:dyDescent="0.5"/>
    <row r="59" s="77" customFormat="1" ht="18.95" customHeight="1" x14ac:dyDescent="0.5"/>
  </sheetData>
  <mergeCells count="11">
    <mergeCell ref="L3:M3"/>
    <mergeCell ref="H14:I14"/>
    <mergeCell ref="A22:M22"/>
    <mergeCell ref="A23:M23"/>
    <mergeCell ref="B7:B21"/>
    <mergeCell ref="G7:G21"/>
    <mergeCell ref="A1:M1"/>
    <mergeCell ref="A2:M2"/>
    <mergeCell ref="D3:E3"/>
    <mergeCell ref="H13:I13"/>
    <mergeCell ref="G3:J3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L20" sqref="L20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6" t="s">
        <v>34</v>
      </c>
      <c r="D3" s="191" t="s">
        <v>79</v>
      </c>
      <c r="E3" s="191"/>
      <c r="F3" s="191"/>
      <c r="G3" s="106" t="s">
        <v>2</v>
      </c>
      <c r="H3" s="168" t="s">
        <v>77</v>
      </c>
      <c r="I3" s="168"/>
      <c r="J3" s="168"/>
      <c r="K3" s="105" t="s">
        <v>3</v>
      </c>
      <c r="L3" s="168" t="s">
        <v>75</v>
      </c>
      <c r="M3" s="189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88">
        <v>3</v>
      </c>
      <c r="F6" s="9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7" t="s">
        <v>253</v>
      </c>
      <c r="D7" s="117" t="s">
        <v>254</v>
      </c>
      <c r="E7" s="117" t="s">
        <v>82</v>
      </c>
      <c r="F7" s="123"/>
      <c r="G7" s="157" t="s">
        <v>284</v>
      </c>
      <c r="H7" s="117" t="s">
        <v>259</v>
      </c>
      <c r="I7" s="114" t="s">
        <v>258</v>
      </c>
      <c r="J7" s="123" t="s">
        <v>82</v>
      </c>
      <c r="K7" s="123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7">
        <v>4413</v>
      </c>
      <c r="D8" s="115"/>
      <c r="E8" s="115"/>
      <c r="F8" s="124"/>
      <c r="G8" s="158"/>
      <c r="H8" s="115">
        <v>4413</v>
      </c>
      <c r="I8" s="115"/>
      <c r="J8" s="124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19" t="s">
        <v>83</v>
      </c>
      <c r="D9" s="125">
        <v>4413</v>
      </c>
      <c r="E9" s="119" t="s">
        <v>83</v>
      </c>
      <c r="F9" s="116"/>
      <c r="G9" s="158"/>
      <c r="H9" s="125" t="s">
        <v>131</v>
      </c>
      <c r="I9" s="116">
        <v>4413</v>
      </c>
      <c r="J9" s="119"/>
      <c r="K9" s="116" t="s">
        <v>131</v>
      </c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 t="s">
        <v>260</v>
      </c>
      <c r="D10" s="114" t="s">
        <v>261</v>
      </c>
      <c r="E10" s="123" t="s">
        <v>82</v>
      </c>
      <c r="F10" s="123"/>
      <c r="G10" s="158"/>
      <c r="H10" s="117"/>
      <c r="I10" s="114"/>
      <c r="J10" s="123"/>
      <c r="K10" s="123"/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5">
        <v>4413</v>
      </c>
      <c r="D11" s="115"/>
      <c r="E11" s="124"/>
      <c r="F11" s="124"/>
      <c r="G11" s="158"/>
      <c r="H11" s="115"/>
      <c r="I11" s="115"/>
      <c r="J11" s="124"/>
      <c r="K11" s="124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25" t="s">
        <v>131</v>
      </c>
      <c r="D12" s="116">
        <v>4413</v>
      </c>
      <c r="E12" s="119"/>
      <c r="F12" s="116" t="s">
        <v>131</v>
      </c>
      <c r="G12" s="158"/>
      <c r="H12" s="115"/>
      <c r="I12" s="117"/>
      <c r="J12" s="119"/>
      <c r="K12" s="116"/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17" t="s">
        <v>260</v>
      </c>
      <c r="D13" s="114" t="s">
        <v>261</v>
      </c>
      <c r="E13" s="123" t="s">
        <v>82</v>
      </c>
      <c r="F13" s="123"/>
      <c r="G13" s="159"/>
      <c r="H13" s="161" t="s">
        <v>57</v>
      </c>
      <c r="I13" s="162"/>
      <c r="J13" s="114"/>
      <c r="K13" s="114"/>
      <c r="L13" s="123"/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15">
        <v>4413</v>
      </c>
      <c r="D14" s="115"/>
      <c r="E14" s="124"/>
      <c r="F14" s="124"/>
      <c r="G14" s="159"/>
      <c r="H14" s="163" t="s">
        <v>188</v>
      </c>
      <c r="I14" s="164"/>
      <c r="J14" s="115"/>
      <c r="K14" s="115"/>
      <c r="L14" s="115"/>
      <c r="M14" s="130"/>
    </row>
    <row r="15" spans="1:106" ht="16.5" customHeight="1" thickBot="1" x14ac:dyDescent="0.55000000000000004">
      <c r="A15" s="7"/>
      <c r="B15" s="155"/>
      <c r="C15" s="125" t="s">
        <v>132</v>
      </c>
      <c r="D15" s="116">
        <v>4413</v>
      </c>
      <c r="E15" s="119"/>
      <c r="F15" s="116" t="s">
        <v>132</v>
      </c>
      <c r="G15" s="159"/>
      <c r="H15" s="133" t="s">
        <v>166</v>
      </c>
      <c r="I15" s="91" t="s">
        <v>91</v>
      </c>
      <c r="J15" s="125"/>
      <c r="K15" s="125"/>
      <c r="L15" s="125"/>
      <c r="M15" s="131"/>
    </row>
    <row r="16" spans="1:106" ht="16.5" customHeight="1" x14ac:dyDescent="0.5">
      <c r="A16" s="8"/>
      <c r="B16" s="155"/>
      <c r="C16" s="117" t="s">
        <v>262</v>
      </c>
      <c r="D16" s="114" t="s">
        <v>263</v>
      </c>
      <c r="E16" s="123" t="s">
        <v>82</v>
      </c>
      <c r="F16" s="123"/>
      <c r="G16" s="158"/>
      <c r="H16" s="123" t="s">
        <v>115</v>
      </c>
      <c r="I16" s="123" t="s">
        <v>116</v>
      </c>
      <c r="J16" s="114" t="s">
        <v>82</v>
      </c>
      <c r="K16" s="123"/>
      <c r="L16" s="123" t="s">
        <v>297</v>
      </c>
      <c r="M16" s="129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15">
        <v>4413</v>
      </c>
      <c r="D17" s="115"/>
      <c r="E17" s="124"/>
      <c r="F17" s="124"/>
      <c r="G17" s="158"/>
      <c r="H17" s="120" t="s">
        <v>278</v>
      </c>
      <c r="I17" s="124"/>
      <c r="J17" s="120"/>
      <c r="K17" s="124"/>
      <c r="L17" s="115"/>
      <c r="M17" s="130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25" t="s">
        <v>83</v>
      </c>
      <c r="D18" s="116">
        <v>4413</v>
      </c>
      <c r="E18" s="119"/>
      <c r="F18" s="116" t="s">
        <v>83</v>
      </c>
      <c r="G18" s="158"/>
      <c r="H18" s="121" t="s">
        <v>264</v>
      </c>
      <c r="I18" s="119" t="s">
        <v>278</v>
      </c>
      <c r="J18" s="119"/>
      <c r="K18" s="121" t="s">
        <v>264</v>
      </c>
      <c r="L18" s="125"/>
      <c r="M18" s="13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7" t="s">
        <v>259</v>
      </c>
      <c r="D19" s="114" t="s">
        <v>258</v>
      </c>
      <c r="E19" s="123" t="s">
        <v>82</v>
      </c>
      <c r="F19" s="123"/>
      <c r="G19" s="158"/>
      <c r="H19" s="117" t="s">
        <v>262</v>
      </c>
      <c r="I19" s="114" t="s">
        <v>263</v>
      </c>
      <c r="J19" s="123" t="s">
        <v>82</v>
      </c>
      <c r="K19" s="123"/>
      <c r="L19" s="11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5">
        <v>4413</v>
      </c>
      <c r="D20" s="115"/>
      <c r="E20" s="124"/>
      <c r="F20" s="124"/>
      <c r="G20" s="158"/>
      <c r="H20" s="115">
        <v>4413</v>
      </c>
      <c r="I20" s="115"/>
      <c r="J20" s="124"/>
      <c r="K20" s="124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25" t="s">
        <v>132</v>
      </c>
      <c r="D21" s="116">
        <v>4413</v>
      </c>
      <c r="E21" s="119"/>
      <c r="F21" s="116" t="s">
        <v>132</v>
      </c>
      <c r="G21" s="160"/>
      <c r="H21" s="125" t="s">
        <v>81</v>
      </c>
      <c r="I21" s="116">
        <v>4413</v>
      </c>
      <c r="J21" s="119"/>
      <c r="K21" s="116" t="s">
        <v>81</v>
      </c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56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266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27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f>(F24*12)/F26</f>
        <v>9.8181818181818183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6</v>
      </c>
      <c r="G25" s="26" t="s">
        <v>26</v>
      </c>
      <c r="H25" s="21"/>
      <c r="I25" s="21"/>
      <c r="J25" s="26" t="s">
        <v>41</v>
      </c>
      <c r="K25" s="21"/>
      <c r="L25" s="29">
        <f>(F25*12)/F26</f>
        <v>2.1818181818181817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33</v>
      </c>
      <c r="G26" s="26" t="s">
        <v>26</v>
      </c>
      <c r="H26" s="21"/>
      <c r="I26" s="21"/>
      <c r="J26" s="26" t="s">
        <v>20</v>
      </c>
      <c r="K26" s="21"/>
      <c r="L26" s="80">
        <f>SUM(L24:L25)</f>
        <v>12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H14:I14"/>
    <mergeCell ref="A1:M1"/>
    <mergeCell ref="A2:M2"/>
    <mergeCell ref="L3:M3"/>
    <mergeCell ref="D3:F3"/>
    <mergeCell ref="H3:J3"/>
    <mergeCell ref="A23:M23"/>
    <mergeCell ref="B7:B21"/>
    <mergeCell ref="G7:G21"/>
    <mergeCell ref="A22:M22"/>
    <mergeCell ref="H13:I13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sqref="A1:M1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6" t="s">
        <v>34</v>
      </c>
      <c r="D3" s="191" t="s">
        <v>279</v>
      </c>
      <c r="E3" s="191"/>
      <c r="F3" s="191"/>
      <c r="G3" s="106" t="s">
        <v>2</v>
      </c>
      <c r="H3" s="168" t="s">
        <v>127</v>
      </c>
      <c r="I3" s="168"/>
      <c r="J3" s="168"/>
      <c r="K3" s="105" t="s">
        <v>3</v>
      </c>
      <c r="L3" s="168" t="s">
        <v>122</v>
      </c>
      <c r="M3" s="189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9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4" t="s">
        <v>280</v>
      </c>
      <c r="D7" s="123" t="s">
        <v>96</v>
      </c>
      <c r="E7" s="123"/>
      <c r="F7" s="122"/>
      <c r="G7" s="157" t="s">
        <v>284</v>
      </c>
      <c r="H7" s="123" t="s">
        <v>119</v>
      </c>
      <c r="I7" s="123" t="s">
        <v>228</v>
      </c>
      <c r="J7" s="114" t="s">
        <v>82</v>
      </c>
      <c r="K7" s="123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5"/>
      <c r="D8" s="124"/>
      <c r="E8" s="124"/>
      <c r="F8" s="120"/>
      <c r="G8" s="158"/>
      <c r="H8" s="120" t="s">
        <v>265</v>
      </c>
      <c r="I8" s="124"/>
      <c r="J8" s="120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16">
        <v>941</v>
      </c>
      <c r="D9" s="119"/>
      <c r="E9" s="116" t="s">
        <v>84</v>
      </c>
      <c r="F9" s="116"/>
      <c r="G9" s="158"/>
      <c r="H9" s="121" t="s">
        <v>268</v>
      </c>
      <c r="I9" s="119" t="s">
        <v>265</v>
      </c>
      <c r="J9" s="119"/>
      <c r="K9" s="121" t="s">
        <v>268</v>
      </c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 t="s">
        <v>95</v>
      </c>
      <c r="D10" s="114" t="s">
        <v>96</v>
      </c>
      <c r="E10" s="123"/>
      <c r="F10" s="123"/>
      <c r="G10" s="158"/>
      <c r="H10" s="117" t="s">
        <v>95</v>
      </c>
      <c r="I10" s="114" t="s">
        <v>96</v>
      </c>
      <c r="J10" s="123"/>
      <c r="K10" s="123"/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5"/>
      <c r="D11" s="115"/>
      <c r="E11" s="124"/>
      <c r="F11" s="124"/>
      <c r="G11" s="158"/>
      <c r="H11" s="115"/>
      <c r="I11" s="115"/>
      <c r="J11" s="124"/>
      <c r="K11" s="124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25">
        <v>941</v>
      </c>
      <c r="D12" s="116"/>
      <c r="E12" s="119"/>
      <c r="F12" s="116" t="s">
        <v>269</v>
      </c>
      <c r="G12" s="158"/>
      <c r="H12" s="125">
        <v>941</v>
      </c>
      <c r="I12" s="116"/>
      <c r="J12" s="119"/>
      <c r="K12" s="116" t="s">
        <v>270</v>
      </c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17" t="s">
        <v>95</v>
      </c>
      <c r="D13" s="114" t="s">
        <v>96</v>
      </c>
      <c r="E13" s="123"/>
      <c r="F13" s="123"/>
      <c r="G13" s="159"/>
      <c r="H13" s="161"/>
      <c r="I13" s="162"/>
      <c r="J13" s="114"/>
      <c r="K13" s="123"/>
      <c r="L13" s="123"/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15"/>
      <c r="D14" s="115"/>
      <c r="E14" s="124"/>
      <c r="F14" s="124"/>
      <c r="G14" s="159"/>
      <c r="H14" s="171" t="s">
        <v>57</v>
      </c>
      <c r="I14" s="164"/>
      <c r="J14" s="115"/>
      <c r="K14" s="124"/>
      <c r="L14" s="124"/>
      <c r="M14" s="130"/>
    </row>
    <row r="15" spans="1:106" ht="16.5" customHeight="1" thickBot="1" x14ac:dyDescent="0.55000000000000004">
      <c r="A15" s="7"/>
      <c r="B15" s="155"/>
      <c r="C15" s="125">
        <v>941</v>
      </c>
      <c r="D15" s="116"/>
      <c r="E15" s="119"/>
      <c r="F15" s="116" t="s">
        <v>271</v>
      </c>
      <c r="G15" s="159"/>
      <c r="H15" s="133"/>
      <c r="I15" s="91"/>
      <c r="J15" s="116"/>
      <c r="K15" s="119"/>
      <c r="L15" s="125"/>
      <c r="M15" s="131"/>
    </row>
    <row r="16" spans="1:106" ht="16.5" customHeight="1" x14ac:dyDescent="0.5">
      <c r="A16" s="8"/>
      <c r="B16" s="155"/>
      <c r="C16" s="114" t="s">
        <v>267</v>
      </c>
      <c r="D16" s="123" t="s">
        <v>96</v>
      </c>
      <c r="E16" s="123"/>
      <c r="F16" s="122"/>
      <c r="G16" s="158"/>
      <c r="H16" s="117" t="s">
        <v>95</v>
      </c>
      <c r="I16" s="114" t="s">
        <v>96</v>
      </c>
      <c r="J16" s="123"/>
      <c r="K16" s="123"/>
      <c r="L16" s="123" t="s">
        <v>297</v>
      </c>
      <c r="M16" s="129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15"/>
      <c r="D17" s="124"/>
      <c r="E17" s="124"/>
      <c r="F17" s="120"/>
      <c r="G17" s="158"/>
      <c r="H17" s="115"/>
      <c r="I17" s="115"/>
      <c r="J17" s="124"/>
      <c r="K17" s="124"/>
      <c r="L17" s="115"/>
      <c r="M17" s="130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16">
        <v>941</v>
      </c>
      <c r="D18" s="119"/>
      <c r="E18" s="116" t="s">
        <v>272</v>
      </c>
      <c r="F18" s="116"/>
      <c r="G18" s="158"/>
      <c r="H18" s="125">
        <v>941</v>
      </c>
      <c r="I18" s="116"/>
      <c r="J18" s="119"/>
      <c r="K18" s="116" t="s">
        <v>273</v>
      </c>
      <c r="L18" s="125"/>
      <c r="M18" s="13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4" t="s">
        <v>267</v>
      </c>
      <c r="D19" s="123" t="s">
        <v>96</v>
      </c>
      <c r="E19" s="123"/>
      <c r="F19" s="123"/>
      <c r="G19" s="158"/>
      <c r="H19" s="114" t="s">
        <v>280</v>
      </c>
      <c r="I19" s="123" t="s">
        <v>96</v>
      </c>
      <c r="J19" s="123"/>
      <c r="K19" s="114"/>
      <c r="L19" s="11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5"/>
      <c r="D20" s="124"/>
      <c r="E20" s="124"/>
      <c r="F20" s="124"/>
      <c r="G20" s="158"/>
      <c r="H20" s="115"/>
      <c r="I20" s="124"/>
      <c r="J20" s="124"/>
      <c r="K20" s="115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16">
        <v>941</v>
      </c>
      <c r="D21" s="119"/>
      <c r="E21" s="116" t="s">
        <v>274</v>
      </c>
      <c r="F21" s="116"/>
      <c r="G21" s="160"/>
      <c r="H21" s="116">
        <v>941</v>
      </c>
      <c r="I21" s="119"/>
      <c r="J21" s="116" t="s">
        <v>97</v>
      </c>
      <c r="K21" s="125"/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56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285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16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f>(F24*12)/F26</f>
        <v>6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16</v>
      </c>
      <c r="G25" s="26" t="s">
        <v>26</v>
      </c>
      <c r="H25" s="21"/>
      <c r="I25" s="21"/>
      <c r="J25" s="26" t="s">
        <v>41</v>
      </c>
      <c r="K25" s="21"/>
      <c r="L25" s="29">
        <f>(F25*12)/F26</f>
        <v>6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32</v>
      </c>
      <c r="G26" s="26" t="s">
        <v>26</v>
      </c>
      <c r="H26" s="21"/>
      <c r="I26" s="21"/>
      <c r="J26" s="26" t="s">
        <v>20</v>
      </c>
      <c r="K26" s="21"/>
      <c r="L26" s="80">
        <f>SUM(L24:L25)</f>
        <v>12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F3"/>
    <mergeCell ref="H3:J3"/>
    <mergeCell ref="L3:M3"/>
    <mergeCell ref="H13:I13"/>
  </mergeCells>
  <phoneticPr fontId="3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A59"/>
  <sheetViews>
    <sheetView zoomScale="140" zoomScaleNormal="140" zoomScaleSheetLayoutView="145" workbookViewId="0">
      <selection activeCell="K30" sqref="K30"/>
    </sheetView>
  </sheetViews>
  <sheetFormatPr defaultRowHeight="18.95" customHeight="1" x14ac:dyDescent="0.5"/>
  <cols>
    <col min="1" max="1" width="9" style="78" customWidth="1"/>
    <col min="2" max="2" width="6" style="78" customWidth="1"/>
    <col min="3" max="6" width="10" style="78" customWidth="1"/>
    <col min="7" max="7" width="6" style="78" customWidth="1"/>
    <col min="8" max="13" width="10" style="78" customWidth="1"/>
    <col min="14" max="16384" width="9.140625" style="78"/>
  </cols>
  <sheetData>
    <row r="1" spans="1:79" s="76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79" s="76" customFormat="1" ht="21.95" customHeight="1" x14ac:dyDescent="0.5">
      <c r="A2" s="180" t="s">
        <v>301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79" s="55" customFormat="1" ht="21.95" customHeight="1" x14ac:dyDescent="0.5">
      <c r="A3" s="108"/>
      <c r="B3" s="48"/>
      <c r="C3" s="109" t="s">
        <v>1</v>
      </c>
      <c r="D3" s="183" t="s">
        <v>298</v>
      </c>
      <c r="E3" s="183"/>
      <c r="F3" s="110" t="s">
        <v>2</v>
      </c>
      <c r="G3" s="192" t="s">
        <v>300</v>
      </c>
      <c r="H3" s="192"/>
      <c r="I3" s="192"/>
      <c r="J3" s="48" t="s">
        <v>3</v>
      </c>
      <c r="K3" s="184" t="s">
        <v>299</v>
      </c>
      <c r="L3" s="184"/>
      <c r="M3" s="185"/>
    </row>
    <row r="4" spans="1:79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</row>
    <row r="5" spans="1:79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</row>
    <row r="6" spans="1:79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</row>
    <row r="7" spans="1:79" ht="16.5" customHeight="1" x14ac:dyDescent="0.5">
      <c r="A7" s="90"/>
      <c r="B7" s="154" t="s">
        <v>48</v>
      </c>
      <c r="C7" s="114" t="s">
        <v>210</v>
      </c>
      <c r="D7" s="123" t="s">
        <v>96</v>
      </c>
      <c r="E7" s="114" t="s">
        <v>210</v>
      </c>
      <c r="F7" s="123" t="s">
        <v>82</v>
      </c>
      <c r="G7" s="157" t="s">
        <v>284</v>
      </c>
      <c r="H7" s="123"/>
      <c r="I7" s="123"/>
      <c r="J7" s="123"/>
      <c r="K7" s="114"/>
      <c r="L7" s="127"/>
      <c r="M7" s="123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</row>
    <row r="8" spans="1:79" ht="16.5" customHeight="1" x14ac:dyDescent="0.5">
      <c r="A8" s="4" t="s">
        <v>15</v>
      </c>
      <c r="B8" s="155"/>
      <c r="C8" s="115"/>
      <c r="D8" s="124"/>
      <c r="E8" s="118"/>
      <c r="F8" s="118"/>
      <c r="G8" s="159"/>
      <c r="H8" s="115"/>
      <c r="I8" s="124"/>
      <c r="J8" s="117"/>
      <c r="K8" s="115"/>
      <c r="L8" s="120"/>
      <c r="M8" s="12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</row>
    <row r="9" spans="1:79" ht="16.5" customHeight="1" x14ac:dyDescent="0.5">
      <c r="A9" s="7"/>
      <c r="B9" s="155"/>
      <c r="C9" s="125">
        <v>4302</v>
      </c>
      <c r="D9" s="119" t="s">
        <v>87</v>
      </c>
      <c r="E9" s="125">
        <v>4302</v>
      </c>
      <c r="F9" s="116"/>
      <c r="G9" s="158"/>
      <c r="H9" s="119" t="s">
        <v>87</v>
      </c>
      <c r="I9" s="119"/>
      <c r="J9" s="116"/>
      <c r="K9" s="125"/>
      <c r="L9" s="121"/>
      <c r="M9" s="125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</row>
    <row r="10" spans="1:79" ht="16.5" customHeight="1" x14ac:dyDescent="0.5">
      <c r="A10" s="8"/>
      <c r="B10" s="155"/>
      <c r="C10" s="117" t="s">
        <v>189</v>
      </c>
      <c r="D10" s="114" t="s">
        <v>211</v>
      </c>
      <c r="E10" s="114" t="s">
        <v>82</v>
      </c>
      <c r="F10" s="122"/>
      <c r="G10" s="158"/>
      <c r="H10" s="117" t="s">
        <v>212</v>
      </c>
      <c r="I10" s="114" t="s">
        <v>213</v>
      </c>
      <c r="J10" s="114" t="s">
        <v>82</v>
      </c>
      <c r="K10" s="122"/>
      <c r="L10" s="114"/>
      <c r="M10" s="129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</row>
    <row r="11" spans="1:79" ht="16.5" customHeight="1" x14ac:dyDescent="0.5">
      <c r="A11" s="4" t="s">
        <v>16</v>
      </c>
      <c r="B11" s="155"/>
      <c r="C11" s="117">
        <v>4302</v>
      </c>
      <c r="D11" s="128"/>
      <c r="E11" s="115"/>
      <c r="F11" s="120"/>
      <c r="G11" s="158"/>
      <c r="H11" s="117">
        <v>4302</v>
      </c>
      <c r="I11" s="128"/>
      <c r="J11" s="115"/>
      <c r="K11" s="120"/>
      <c r="L11" s="115"/>
      <c r="M11" s="130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</row>
    <row r="12" spans="1:79" ht="16.5" customHeight="1" thickBot="1" x14ac:dyDescent="0.55000000000000004">
      <c r="A12" s="7"/>
      <c r="B12" s="155"/>
      <c r="C12" s="116" t="s">
        <v>93</v>
      </c>
      <c r="D12" s="116">
        <v>4302</v>
      </c>
      <c r="E12" s="125"/>
      <c r="F12" s="116" t="s">
        <v>93</v>
      </c>
      <c r="G12" s="158"/>
      <c r="H12" s="116" t="s">
        <v>93</v>
      </c>
      <c r="I12" s="116">
        <v>4302</v>
      </c>
      <c r="J12" s="125"/>
      <c r="K12" s="116" t="s">
        <v>93</v>
      </c>
      <c r="L12" s="125"/>
      <c r="M12" s="131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</row>
    <row r="13" spans="1:79" ht="16.5" customHeight="1" x14ac:dyDescent="0.5">
      <c r="A13" s="8"/>
      <c r="B13" s="155"/>
      <c r="C13" s="117" t="s">
        <v>215</v>
      </c>
      <c r="D13" s="114" t="s">
        <v>216</v>
      </c>
      <c r="E13" s="117" t="s">
        <v>82</v>
      </c>
      <c r="F13" s="117"/>
      <c r="G13" s="159"/>
      <c r="H13" s="161" t="s">
        <v>57</v>
      </c>
      <c r="I13" s="162"/>
      <c r="J13" s="115"/>
      <c r="K13" s="123"/>
      <c r="L13" s="123" t="s">
        <v>297</v>
      </c>
      <c r="M13" s="129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</row>
    <row r="14" spans="1:79" ht="16.5" customHeight="1" x14ac:dyDescent="0.5">
      <c r="A14" s="4" t="s">
        <v>17</v>
      </c>
      <c r="B14" s="155"/>
      <c r="C14" s="115">
        <v>4302</v>
      </c>
      <c r="D14" s="115"/>
      <c r="E14" s="120"/>
      <c r="F14" s="118"/>
      <c r="G14" s="159"/>
      <c r="H14" s="163" t="s">
        <v>136</v>
      </c>
      <c r="I14" s="172"/>
      <c r="J14" s="128"/>
      <c r="K14" s="115"/>
      <c r="L14" s="115"/>
      <c r="M14" s="130"/>
    </row>
    <row r="15" spans="1:79" ht="16.5" customHeight="1" thickBot="1" x14ac:dyDescent="0.55000000000000004">
      <c r="A15" s="7"/>
      <c r="B15" s="155"/>
      <c r="C15" s="119" t="s">
        <v>89</v>
      </c>
      <c r="D15" s="125">
        <v>4302</v>
      </c>
      <c r="E15" s="121"/>
      <c r="F15" s="116"/>
      <c r="G15" s="159"/>
      <c r="H15" s="144" t="s">
        <v>135</v>
      </c>
      <c r="I15" s="91" t="s">
        <v>112</v>
      </c>
      <c r="J15" s="119" t="s">
        <v>89</v>
      </c>
      <c r="K15" s="119"/>
      <c r="L15" s="125"/>
      <c r="M15" s="131"/>
    </row>
    <row r="16" spans="1:79" ht="16.5" customHeight="1" x14ac:dyDescent="0.5">
      <c r="A16" s="8"/>
      <c r="B16" s="155"/>
      <c r="C16" s="114" t="s">
        <v>214</v>
      </c>
      <c r="D16" s="123" t="s">
        <v>96</v>
      </c>
      <c r="E16" s="114" t="s">
        <v>214</v>
      </c>
      <c r="F16" s="117" t="s">
        <v>82</v>
      </c>
      <c r="G16" s="158"/>
      <c r="H16" s="117" t="s">
        <v>217</v>
      </c>
      <c r="I16" s="117" t="s">
        <v>218</v>
      </c>
      <c r="J16" s="117" t="s">
        <v>82</v>
      </c>
      <c r="K16" s="123"/>
      <c r="L16" s="123"/>
      <c r="M16" s="123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</row>
    <row r="17" spans="1:79" ht="16.5" customHeight="1" x14ac:dyDescent="0.5">
      <c r="A17" s="4" t="s">
        <v>18</v>
      </c>
      <c r="B17" s="155"/>
      <c r="C17" s="115"/>
      <c r="D17" s="124"/>
      <c r="E17" s="118"/>
      <c r="F17" s="118"/>
      <c r="G17" s="158"/>
      <c r="H17" s="117">
        <v>4302</v>
      </c>
      <c r="I17" s="115"/>
      <c r="J17" s="115"/>
      <c r="K17" s="117"/>
      <c r="L17" s="124"/>
      <c r="M17" s="124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</row>
    <row r="18" spans="1:79" ht="16.5" customHeight="1" x14ac:dyDescent="0.5">
      <c r="A18" s="7"/>
      <c r="B18" s="155"/>
      <c r="C18" s="125">
        <v>4308</v>
      </c>
      <c r="D18" s="119" t="s">
        <v>103</v>
      </c>
      <c r="E18" s="125">
        <v>4308</v>
      </c>
      <c r="F18" s="119" t="s">
        <v>103</v>
      </c>
      <c r="G18" s="158"/>
      <c r="H18" s="119" t="s">
        <v>103</v>
      </c>
      <c r="I18" s="125">
        <v>4302</v>
      </c>
      <c r="J18" s="119" t="s">
        <v>103</v>
      </c>
      <c r="K18" s="116"/>
      <c r="L18" s="119"/>
      <c r="M18" s="119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</row>
    <row r="19" spans="1:79" ht="16.5" customHeight="1" x14ac:dyDescent="0.5">
      <c r="A19" s="8"/>
      <c r="B19" s="155"/>
      <c r="C19" s="117" t="s">
        <v>215</v>
      </c>
      <c r="D19" s="114" t="s">
        <v>216</v>
      </c>
      <c r="E19" s="117" t="s">
        <v>82</v>
      </c>
      <c r="F19" s="117"/>
      <c r="G19" s="158"/>
      <c r="H19" s="115"/>
      <c r="I19" s="123"/>
      <c r="J19" s="123"/>
      <c r="K19" s="114"/>
      <c r="L19" s="114"/>
      <c r="M19" s="129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</row>
    <row r="20" spans="1:79" ht="16.5" customHeight="1" x14ac:dyDescent="0.5">
      <c r="A20" s="4" t="s">
        <v>19</v>
      </c>
      <c r="B20" s="155"/>
      <c r="C20" s="115">
        <v>4302</v>
      </c>
      <c r="D20" s="115"/>
      <c r="E20" s="120"/>
      <c r="F20" s="118"/>
      <c r="G20" s="158"/>
      <c r="H20" s="128"/>
      <c r="I20" s="124"/>
      <c r="J20" s="124"/>
      <c r="K20" s="115"/>
      <c r="L20" s="115"/>
      <c r="M20" s="130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</row>
    <row r="21" spans="1:79" ht="17.25" customHeight="1" x14ac:dyDescent="0.5">
      <c r="A21" s="7"/>
      <c r="B21" s="156"/>
      <c r="C21" s="119" t="s">
        <v>87</v>
      </c>
      <c r="D21" s="125">
        <v>4302</v>
      </c>
      <c r="E21" s="121"/>
      <c r="F21" s="116"/>
      <c r="G21" s="160"/>
      <c r="H21" s="119" t="s">
        <v>87</v>
      </c>
      <c r="I21" s="119"/>
      <c r="J21" s="116"/>
      <c r="K21" s="125"/>
      <c r="L21" s="125"/>
      <c r="M21" s="131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</row>
    <row r="22" spans="1:79" s="79" customFormat="1" ht="24.75" customHeight="1" x14ac:dyDescent="0.5">
      <c r="A22" s="175" t="s">
        <v>306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79" s="79" customFormat="1" ht="23.25" customHeight="1" x14ac:dyDescent="0.5">
      <c r="A23" s="180" t="s">
        <v>283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2"/>
    </row>
    <row r="24" spans="1:79" ht="18.95" customHeight="1" x14ac:dyDescent="0.5">
      <c r="A24" s="54"/>
      <c r="B24" s="55" t="s">
        <v>27</v>
      </c>
      <c r="C24" s="56"/>
      <c r="D24" s="55" t="s">
        <v>40</v>
      </c>
      <c r="E24" s="56"/>
      <c r="F24" s="57">
        <v>10</v>
      </c>
      <c r="G24" s="55" t="s">
        <v>26</v>
      </c>
      <c r="H24" s="55"/>
      <c r="I24" s="58" t="s">
        <v>28</v>
      </c>
      <c r="J24" s="55" t="s">
        <v>40</v>
      </c>
      <c r="K24" s="56"/>
      <c r="L24" s="29">
        <f>(F24*12)/F26</f>
        <v>3.75</v>
      </c>
      <c r="M24" s="95" t="s">
        <v>26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</row>
    <row r="25" spans="1:79" ht="18.95" customHeight="1" x14ac:dyDescent="0.5">
      <c r="A25" s="59"/>
      <c r="B25" s="56"/>
      <c r="C25" s="56"/>
      <c r="D25" s="55" t="s">
        <v>41</v>
      </c>
      <c r="E25" s="56"/>
      <c r="F25" s="60">
        <v>22</v>
      </c>
      <c r="G25" s="55" t="s">
        <v>26</v>
      </c>
      <c r="H25" s="56"/>
      <c r="I25" s="56"/>
      <c r="J25" s="55" t="s">
        <v>41</v>
      </c>
      <c r="K25" s="56"/>
      <c r="L25" s="29">
        <f>(F25*12)/F26</f>
        <v>8.25</v>
      </c>
      <c r="M25" s="95" t="s">
        <v>26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</row>
    <row r="26" spans="1:79" ht="18.95" customHeight="1" thickBot="1" x14ac:dyDescent="0.55000000000000004">
      <c r="A26" s="59"/>
      <c r="B26" s="56"/>
      <c r="C26" s="56"/>
      <c r="D26" s="55" t="s">
        <v>20</v>
      </c>
      <c r="E26" s="56"/>
      <c r="F26" s="61">
        <f>SUM(F24:F25)</f>
        <v>32</v>
      </c>
      <c r="G26" s="55" t="s">
        <v>26</v>
      </c>
      <c r="H26" s="56"/>
      <c r="I26" s="56"/>
      <c r="J26" s="55" t="s">
        <v>20</v>
      </c>
      <c r="K26" s="56"/>
      <c r="L26" s="80">
        <f>SUM(L24:L25)</f>
        <v>12</v>
      </c>
      <c r="M26" s="95" t="s">
        <v>26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</row>
    <row r="27" spans="1:79" ht="18.95" customHeight="1" thickTop="1" x14ac:dyDescent="0.5">
      <c r="A27" s="62"/>
      <c r="B27" s="55"/>
      <c r="C27" s="63"/>
      <c r="D27" s="55"/>
      <c r="E27" s="56"/>
      <c r="F27" s="64"/>
      <c r="G27" s="55"/>
      <c r="H27" s="56"/>
      <c r="I27" s="56"/>
      <c r="J27" s="55"/>
      <c r="K27" s="56"/>
      <c r="L27" s="65"/>
      <c r="M27" s="95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</row>
    <row r="28" spans="1:79" ht="18.95" customHeight="1" x14ac:dyDescent="0.5">
      <c r="A28" s="66"/>
      <c r="B28" s="67"/>
      <c r="C28" s="68"/>
      <c r="D28" s="49"/>
      <c r="E28" s="49"/>
      <c r="F28" s="49"/>
      <c r="G28" s="49"/>
      <c r="H28" s="49"/>
      <c r="I28" s="49"/>
      <c r="J28" s="49"/>
      <c r="K28" s="49"/>
      <c r="L28" s="49"/>
      <c r="M28" s="9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</row>
    <row r="29" spans="1:79" s="77" customFormat="1" ht="18.95" customHeight="1" x14ac:dyDescent="0.5"/>
    <row r="30" spans="1:79" s="77" customFormat="1" ht="18.95" customHeight="1" x14ac:dyDescent="0.5"/>
    <row r="31" spans="1:79" s="77" customFormat="1" ht="18.95" customHeight="1" x14ac:dyDescent="0.5"/>
    <row r="33" s="77" customFormat="1" ht="18.95" customHeight="1" x14ac:dyDescent="0.5"/>
    <row r="34" s="77" customFormat="1" ht="18.95" customHeight="1" x14ac:dyDescent="0.5"/>
    <row r="35" s="77" customFormat="1" ht="18.95" customHeight="1" x14ac:dyDescent="0.5"/>
    <row r="36" s="77" customFormat="1" ht="18.95" customHeight="1" x14ac:dyDescent="0.5"/>
    <row r="37" s="77" customFormat="1" ht="18.95" customHeight="1" x14ac:dyDescent="0.5"/>
    <row r="38" s="77" customFormat="1" ht="18.95" customHeight="1" x14ac:dyDescent="0.5"/>
    <row r="39" s="77" customFormat="1" ht="18.95" customHeight="1" x14ac:dyDescent="0.5"/>
    <row r="40" s="77" customFormat="1" ht="18.95" customHeight="1" x14ac:dyDescent="0.5"/>
    <row r="41" s="77" customFormat="1" ht="18.95" customHeight="1" x14ac:dyDescent="0.5"/>
    <row r="42" s="77" customFormat="1" ht="18.95" customHeight="1" x14ac:dyDescent="0.5"/>
    <row r="43" s="77" customFormat="1" ht="18.95" customHeight="1" x14ac:dyDescent="0.5"/>
    <row r="44" s="77" customFormat="1" ht="18.95" customHeight="1" x14ac:dyDescent="0.5"/>
    <row r="45" s="77" customFormat="1" ht="18.95" customHeight="1" x14ac:dyDescent="0.5"/>
    <row r="46" s="77" customFormat="1" ht="18.95" customHeight="1" x14ac:dyDescent="0.5"/>
    <row r="47" s="77" customFormat="1" ht="18.95" customHeight="1" x14ac:dyDescent="0.5"/>
    <row r="48" s="77" customFormat="1" ht="18.95" customHeight="1" x14ac:dyDescent="0.5"/>
    <row r="49" s="77" customFormat="1" ht="18.95" customHeight="1" x14ac:dyDescent="0.5"/>
    <row r="50" s="77" customFormat="1" ht="18.95" customHeight="1" x14ac:dyDescent="0.5"/>
    <row r="51" s="77" customFormat="1" ht="18.95" customHeight="1" x14ac:dyDescent="0.5"/>
    <row r="52" s="77" customFormat="1" ht="18.95" customHeight="1" x14ac:dyDescent="0.5"/>
    <row r="53" s="77" customFormat="1" ht="18.95" customHeight="1" x14ac:dyDescent="0.5"/>
    <row r="54" s="77" customFormat="1" ht="18.95" customHeight="1" x14ac:dyDescent="0.5"/>
    <row r="55" s="77" customFormat="1" ht="18.95" customHeight="1" x14ac:dyDescent="0.5"/>
    <row r="56" s="77" customFormat="1" ht="18.95" customHeight="1" x14ac:dyDescent="0.5"/>
    <row r="57" s="77" customFormat="1" ht="18.95" customHeight="1" x14ac:dyDescent="0.5"/>
    <row r="58" s="77" customFormat="1" ht="18.95" customHeight="1" x14ac:dyDescent="0.5"/>
    <row r="59" s="77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  <mergeCell ref="H13:I1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H36" sqref="H36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303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34</v>
      </c>
      <c r="D3" s="151" t="s">
        <v>304</v>
      </c>
      <c r="E3" s="151"/>
      <c r="F3" s="106" t="s">
        <v>2</v>
      </c>
      <c r="G3" s="192" t="s">
        <v>305</v>
      </c>
      <c r="H3" s="192"/>
      <c r="I3" s="192"/>
      <c r="J3" s="105" t="s">
        <v>3</v>
      </c>
      <c r="K3" s="168" t="s">
        <v>302</v>
      </c>
      <c r="L3" s="168"/>
      <c r="M3" s="189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88">
        <v>3</v>
      </c>
      <c r="F6" s="9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7" t="s">
        <v>243</v>
      </c>
      <c r="D7" s="123" t="s">
        <v>96</v>
      </c>
      <c r="E7" s="123"/>
      <c r="F7" s="123"/>
      <c r="G7" s="157" t="s">
        <v>284</v>
      </c>
      <c r="H7" s="117" t="s">
        <v>189</v>
      </c>
      <c r="I7" s="114" t="s">
        <v>211</v>
      </c>
      <c r="J7" s="123" t="s">
        <v>82</v>
      </c>
      <c r="K7" s="123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5"/>
      <c r="D8" s="124"/>
      <c r="E8" s="124"/>
      <c r="F8" s="124"/>
      <c r="G8" s="158"/>
      <c r="H8" s="115">
        <v>4403</v>
      </c>
      <c r="I8" s="115"/>
      <c r="J8" s="124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25">
        <v>4403</v>
      </c>
      <c r="D9" s="119"/>
      <c r="E9" s="119"/>
      <c r="F9" s="116" t="s">
        <v>103</v>
      </c>
      <c r="G9" s="158"/>
      <c r="H9" s="125" t="s">
        <v>83</v>
      </c>
      <c r="I9" s="116">
        <v>4403</v>
      </c>
      <c r="J9" s="119"/>
      <c r="K9" s="116" t="s">
        <v>83</v>
      </c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 t="s">
        <v>253</v>
      </c>
      <c r="D10" s="114" t="s">
        <v>254</v>
      </c>
      <c r="E10" s="117" t="s">
        <v>82</v>
      </c>
      <c r="F10" s="117"/>
      <c r="G10" s="158"/>
      <c r="H10" s="117" t="s">
        <v>251</v>
      </c>
      <c r="I10" s="114" t="s">
        <v>252</v>
      </c>
      <c r="J10" s="123" t="s">
        <v>82</v>
      </c>
      <c r="K10" s="123"/>
      <c r="L10" s="123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7">
        <v>4403</v>
      </c>
      <c r="D11" s="128"/>
      <c r="E11" s="117"/>
      <c r="F11" s="117"/>
      <c r="G11" s="158"/>
      <c r="H11" s="115">
        <v>4403</v>
      </c>
      <c r="I11" s="115"/>
      <c r="J11" s="124"/>
      <c r="K11" s="124"/>
      <c r="L11" s="124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16" t="s">
        <v>81</v>
      </c>
      <c r="D12" s="116">
        <v>4403</v>
      </c>
      <c r="E12" s="116" t="s">
        <v>81</v>
      </c>
      <c r="F12" s="116"/>
      <c r="G12" s="158"/>
      <c r="H12" s="125" t="s">
        <v>106</v>
      </c>
      <c r="I12" s="116">
        <v>4403</v>
      </c>
      <c r="J12" s="119"/>
      <c r="K12" s="116" t="s">
        <v>106</v>
      </c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17" t="s">
        <v>204</v>
      </c>
      <c r="D13" s="123" t="s">
        <v>96</v>
      </c>
      <c r="E13" s="123"/>
      <c r="F13" s="123"/>
      <c r="G13" s="159"/>
      <c r="H13" s="161" t="s">
        <v>57</v>
      </c>
      <c r="I13" s="162"/>
      <c r="J13" s="114"/>
      <c r="K13" s="123"/>
      <c r="L13" s="123"/>
      <c r="M13" s="123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15"/>
      <c r="D14" s="124"/>
      <c r="E14" s="124"/>
      <c r="F14" s="124"/>
      <c r="G14" s="159"/>
      <c r="H14" s="163" t="s">
        <v>136</v>
      </c>
      <c r="I14" s="164"/>
      <c r="J14" s="115"/>
      <c r="K14" s="124"/>
      <c r="L14" s="124"/>
      <c r="M14" s="124"/>
    </row>
    <row r="15" spans="1:106" ht="16.5" customHeight="1" thickBot="1" x14ac:dyDescent="0.55000000000000004">
      <c r="A15" s="7"/>
      <c r="B15" s="155"/>
      <c r="C15" s="125">
        <v>4403</v>
      </c>
      <c r="D15" s="119"/>
      <c r="E15" s="119"/>
      <c r="F15" s="116" t="s">
        <v>93</v>
      </c>
      <c r="G15" s="159"/>
      <c r="H15" s="133" t="s">
        <v>135</v>
      </c>
      <c r="I15" s="91" t="s">
        <v>114</v>
      </c>
      <c r="J15" s="125"/>
      <c r="K15" s="119"/>
      <c r="L15" s="116"/>
      <c r="M15" s="119"/>
    </row>
    <row r="16" spans="1:106" ht="16.5" customHeight="1" x14ac:dyDescent="0.5">
      <c r="A16" s="8"/>
      <c r="B16" s="155"/>
      <c r="C16" s="117" t="s">
        <v>251</v>
      </c>
      <c r="D16" s="114" t="s">
        <v>252</v>
      </c>
      <c r="E16" s="123" t="s">
        <v>82</v>
      </c>
      <c r="F16" s="123"/>
      <c r="G16" s="158"/>
      <c r="H16" s="117" t="s">
        <v>189</v>
      </c>
      <c r="I16" s="114" t="s">
        <v>211</v>
      </c>
      <c r="J16" s="123" t="s">
        <v>82</v>
      </c>
      <c r="K16" s="123"/>
      <c r="L16" s="123" t="s">
        <v>297</v>
      </c>
      <c r="M16" s="129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15">
        <v>4403</v>
      </c>
      <c r="D17" s="115"/>
      <c r="E17" s="124"/>
      <c r="F17" s="124"/>
      <c r="G17" s="158"/>
      <c r="H17" s="115">
        <v>4403</v>
      </c>
      <c r="I17" s="115"/>
      <c r="J17" s="124"/>
      <c r="K17" s="124"/>
      <c r="L17" s="115"/>
      <c r="M17" s="130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25" t="s">
        <v>109</v>
      </c>
      <c r="D18" s="116">
        <v>4403</v>
      </c>
      <c r="E18" s="119"/>
      <c r="F18" s="116" t="s">
        <v>109</v>
      </c>
      <c r="G18" s="158"/>
      <c r="H18" s="125" t="s">
        <v>81</v>
      </c>
      <c r="I18" s="116">
        <v>4403</v>
      </c>
      <c r="J18" s="119"/>
      <c r="K18" s="116" t="s">
        <v>81</v>
      </c>
      <c r="L18" s="125"/>
      <c r="M18" s="13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23"/>
      <c r="D19" s="114"/>
      <c r="E19" s="123"/>
      <c r="F19" s="123"/>
      <c r="G19" s="158"/>
      <c r="H19" s="117" t="s">
        <v>244</v>
      </c>
      <c r="I19" s="114" t="s">
        <v>245</v>
      </c>
      <c r="J19" s="123" t="s">
        <v>82</v>
      </c>
      <c r="K19" s="123"/>
      <c r="L19" s="11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7"/>
      <c r="D20" s="115"/>
      <c r="E20" s="120"/>
      <c r="F20" s="124"/>
      <c r="G20" s="158"/>
      <c r="H20" s="115">
        <v>4403</v>
      </c>
      <c r="I20" s="115"/>
      <c r="J20" s="124"/>
      <c r="K20" s="124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16"/>
      <c r="D21" s="125"/>
      <c r="E21" s="121"/>
      <c r="F21" s="125"/>
      <c r="G21" s="160"/>
      <c r="H21" s="125" t="s">
        <v>85</v>
      </c>
      <c r="I21" s="116">
        <v>4403</v>
      </c>
      <c r="J21" s="119"/>
      <c r="K21" s="116" t="s">
        <v>85</v>
      </c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56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246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25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f>(F24*12)/F26</f>
        <v>9.0909090909090917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8</v>
      </c>
      <c r="G25" s="26" t="s">
        <v>26</v>
      </c>
      <c r="H25" s="21"/>
      <c r="I25" s="21"/>
      <c r="J25" s="26" t="s">
        <v>41</v>
      </c>
      <c r="K25" s="21"/>
      <c r="L25" s="29">
        <f>(F25*12)/F26</f>
        <v>2.9090909090909092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33</v>
      </c>
      <c r="G26" s="26" t="s">
        <v>26</v>
      </c>
      <c r="H26" s="21"/>
      <c r="I26" s="21"/>
      <c r="J26" s="26" t="s">
        <v>20</v>
      </c>
      <c r="K26" s="21"/>
      <c r="L26" s="80">
        <f>SUM(L24:L25)</f>
        <v>12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zoomScale="140" zoomScaleNormal="140" zoomScaleSheetLayoutView="100" workbookViewId="0">
      <selection activeCell="I10" sqref="I10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34</v>
      </c>
      <c r="D3" s="191" t="s">
        <v>124</v>
      </c>
      <c r="E3" s="191"/>
      <c r="F3" s="106" t="s">
        <v>2</v>
      </c>
      <c r="G3" s="152"/>
      <c r="H3" s="152"/>
      <c r="I3" s="152"/>
      <c r="J3" s="105" t="s">
        <v>3</v>
      </c>
      <c r="K3" s="168" t="s">
        <v>62</v>
      </c>
      <c r="L3" s="168"/>
      <c r="M3" s="189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7" t="s">
        <v>169</v>
      </c>
      <c r="D7" s="114" t="s">
        <v>170</v>
      </c>
      <c r="E7" s="114" t="s">
        <v>82</v>
      </c>
      <c r="F7" s="122" t="s">
        <v>294</v>
      </c>
      <c r="G7" s="193" t="s">
        <v>284</v>
      </c>
      <c r="H7" s="123" t="s">
        <v>119</v>
      </c>
      <c r="I7" s="123" t="s">
        <v>228</v>
      </c>
      <c r="J7" s="114" t="s">
        <v>82</v>
      </c>
      <c r="K7" s="123" t="s">
        <v>292</v>
      </c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7">
        <v>4402</v>
      </c>
      <c r="D8" s="128"/>
      <c r="E8" s="115"/>
      <c r="F8" s="120"/>
      <c r="G8" s="159"/>
      <c r="H8" s="124" t="s">
        <v>176</v>
      </c>
      <c r="I8" s="124"/>
      <c r="J8" s="120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16" t="s">
        <v>93</v>
      </c>
      <c r="D9" s="116">
        <v>4402</v>
      </c>
      <c r="E9" s="125"/>
      <c r="F9" s="116" t="s">
        <v>93</v>
      </c>
      <c r="G9" s="159"/>
      <c r="H9" s="119" t="s">
        <v>177</v>
      </c>
      <c r="I9" s="119" t="s">
        <v>176</v>
      </c>
      <c r="J9" s="119"/>
      <c r="K9" s="121" t="s">
        <v>177</v>
      </c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/>
      <c r="D10" s="114"/>
      <c r="E10" s="123"/>
      <c r="F10" s="123"/>
      <c r="G10" s="159"/>
      <c r="H10" s="117"/>
      <c r="I10" s="117"/>
      <c r="J10" s="114"/>
      <c r="K10" s="123"/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5"/>
      <c r="D11" s="115"/>
      <c r="E11" s="124"/>
      <c r="F11" s="124"/>
      <c r="G11" s="159"/>
      <c r="H11" s="117"/>
      <c r="I11" s="115"/>
      <c r="J11" s="115"/>
      <c r="K11" s="124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25"/>
      <c r="D12" s="116"/>
      <c r="E12" s="119"/>
      <c r="F12" s="116"/>
      <c r="G12" s="159"/>
      <c r="H12" s="116"/>
      <c r="I12" s="125"/>
      <c r="J12" s="116"/>
      <c r="K12" s="119"/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17"/>
      <c r="D13" s="117"/>
      <c r="E13" s="123"/>
      <c r="F13" s="122"/>
      <c r="G13" s="159"/>
      <c r="H13" s="161" t="s">
        <v>57</v>
      </c>
      <c r="I13" s="162"/>
      <c r="J13" s="123"/>
      <c r="K13" s="123"/>
      <c r="L13" s="123"/>
      <c r="M13" s="123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17"/>
      <c r="D14" s="117"/>
      <c r="E14" s="115"/>
      <c r="F14" s="120"/>
      <c r="G14" s="159"/>
      <c r="H14" s="171"/>
      <c r="I14" s="172"/>
      <c r="J14" s="132"/>
      <c r="K14" s="124"/>
      <c r="L14" s="124"/>
      <c r="M14" s="124"/>
    </row>
    <row r="15" spans="1:106" ht="16.5" customHeight="1" thickBot="1" x14ac:dyDescent="0.55000000000000004">
      <c r="A15" s="7"/>
      <c r="B15" s="155"/>
      <c r="C15" s="116"/>
      <c r="D15" s="116"/>
      <c r="E15" s="125"/>
      <c r="F15" s="116"/>
      <c r="G15" s="159"/>
      <c r="H15" s="173"/>
      <c r="I15" s="174"/>
      <c r="J15" s="124"/>
      <c r="K15" s="124"/>
      <c r="L15" s="119"/>
      <c r="M15" s="119"/>
    </row>
    <row r="16" spans="1:106" ht="16.5" customHeight="1" x14ac:dyDescent="0.5">
      <c r="A16" s="8"/>
      <c r="B16" s="155"/>
      <c r="C16" s="123" t="s">
        <v>115</v>
      </c>
      <c r="D16" s="123" t="s">
        <v>116</v>
      </c>
      <c r="E16" s="114" t="s">
        <v>82</v>
      </c>
      <c r="F16" s="123" t="s">
        <v>292</v>
      </c>
      <c r="G16" s="159"/>
      <c r="H16" s="123"/>
      <c r="I16" s="114"/>
      <c r="J16" s="123"/>
      <c r="K16" s="114"/>
      <c r="L16" s="123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20" t="s">
        <v>176</v>
      </c>
      <c r="D17" s="124"/>
      <c r="E17" s="120"/>
      <c r="F17" s="124"/>
      <c r="G17" s="159"/>
      <c r="H17" s="124"/>
      <c r="I17" s="115"/>
      <c r="J17" s="124"/>
      <c r="K17" s="115"/>
      <c r="L17" s="124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21" t="s">
        <v>178</v>
      </c>
      <c r="D18" s="119" t="s">
        <v>176</v>
      </c>
      <c r="E18" s="119"/>
      <c r="F18" s="121" t="s">
        <v>178</v>
      </c>
      <c r="G18" s="159"/>
      <c r="H18" s="119"/>
      <c r="I18" s="125"/>
      <c r="J18" s="119"/>
      <c r="K18" s="116"/>
      <c r="L18" s="119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7" t="s">
        <v>171</v>
      </c>
      <c r="D19" s="114" t="s">
        <v>172</v>
      </c>
      <c r="E19" s="114" t="s">
        <v>82</v>
      </c>
      <c r="F19" s="122" t="s">
        <v>294</v>
      </c>
      <c r="G19" s="159"/>
      <c r="H19" s="117"/>
      <c r="I19" s="114"/>
      <c r="J19" s="114"/>
      <c r="K19" s="114"/>
      <c r="L19" s="123"/>
      <c r="M19" s="123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7">
        <v>4402</v>
      </c>
      <c r="D20" s="128"/>
      <c r="E20" s="115"/>
      <c r="F20" s="120"/>
      <c r="G20" s="159"/>
      <c r="H20" s="118"/>
      <c r="I20" s="115"/>
      <c r="J20" s="115"/>
      <c r="K20" s="115"/>
      <c r="L20" s="124"/>
      <c r="M20" s="124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16" t="s">
        <v>131</v>
      </c>
      <c r="D21" s="116">
        <v>4402</v>
      </c>
      <c r="E21" s="125"/>
      <c r="F21" s="116" t="s">
        <v>131</v>
      </c>
      <c r="G21" s="194"/>
      <c r="H21" s="116"/>
      <c r="I21" s="117"/>
      <c r="J21" s="125"/>
      <c r="K21" s="125"/>
      <c r="L21" s="119"/>
      <c r="M21" s="119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61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295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16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v>0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0</v>
      </c>
      <c r="G25" s="26" t="s">
        <v>26</v>
      </c>
      <c r="H25" s="21"/>
      <c r="I25" s="21"/>
      <c r="J25" s="26" t="s">
        <v>41</v>
      </c>
      <c r="K25" s="21"/>
      <c r="L25" s="29">
        <v>0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16</v>
      </c>
      <c r="G26" s="26" t="s">
        <v>26</v>
      </c>
      <c r="H26" s="21"/>
      <c r="I26" s="21"/>
      <c r="J26" s="26" t="s">
        <v>20</v>
      </c>
      <c r="K26" s="21"/>
      <c r="L26" s="80">
        <f>SUM(L24:L25)</f>
        <v>0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K3:M3"/>
    <mergeCell ref="G7:G21"/>
    <mergeCell ref="H13:I15"/>
    <mergeCell ref="B7:B21"/>
  </mergeCells>
  <phoneticPr fontId="3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6"/>
  </sheetPr>
  <dimension ref="A1:DB59"/>
  <sheetViews>
    <sheetView zoomScale="140" zoomScaleNormal="140" zoomScaleSheetLayoutView="145" workbookViewId="0">
      <selection activeCell="K20" sqref="K20"/>
    </sheetView>
  </sheetViews>
  <sheetFormatPr defaultRowHeight="18.95" customHeight="1" x14ac:dyDescent="0.5"/>
  <cols>
    <col min="1" max="1" width="9" style="36" customWidth="1"/>
    <col min="2" max="2" width="6" style="36" customWidth="1"/>
    <col min="3" max="6" width="10" style="36" customWidth="1"/>
    <col min="7" max="7" width="6" style="36" customWidth="1"/>
    <col min="8" max="13" width="10" style="36" customWidth="1"/>
    <col min="14" max="16384" width="9.140625" style="36"/>
  </cols>
  <sheetData>
    <row r="1" spans="1:106" s="34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34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112" customFormat="1" ht="21.95" customHeight="1" x14ac:dyDescent="0.5">
      <c r="A3" s="33"/>
      <c r="B3" s="19"/>
      <c r="C3" s="105" t="s">
        <v>1</v>
      </c>
      <c r="D3" s="151" t="s">
        <v>23</v>
      </c>
      <c r="E3" s="151"/>
      <c r="F3" s="106" t="s">
        <v>2</v>
      </c>
      <c r="G3" s="19" t="s">
        <v>64</v>
      </c>
      <c r="H3" s="105"/>
      <c r="I3" s="105"/>
      <c r="J3" s="105" t="s">
        <v>3</v>
      </c>
      <c r="K3" s="152" t="s">
        <v>58</v>
      </c>
      <c r="L3" s="152"/>
      <c r="M3" s="153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88">
        <v>3</v>
      </c>
      <c r="F6" s="88">
        <v>4</v>
      </c>
      <c r="G6" s="9">
        <v>5</v>
      </c>
      <c r="H6" s="88">
        <v>6</v>
      </c>
      <c r="I6" s="9">
        <v>7</v>
      </c>
      <c r="J6" s="88">
        <v>8</v>
      </c>
      <c r="K6" s="9">
        <v>9</v>
      </c>
      <c r="L6" s="9">
        <v>10</v>
      </c>
      <c r="M6" s="8">
        <v>11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</row>
    <row r="7" spans="1:106" ht="16.5" customHeight="1" x14ac:dyDescent="0.5">
      <c r="A7" s="90"/>
      <c r="B7" s="154" t="s">
        <v>48</v>
      </c>
      <c r="C7" s="114" t="s">
        <v>88</v>
      </c>
      <c r="D7" s="123" t="s">
        <v>96</v>
      </c>
      <c r="E7" s="114" t="s">
        <v>88</v>
      </c>
      <c r="F7" s="117" t="s">
        <v>82</v>
      </c>
      <c r="G7" s="157" t="s">
        <v>284</v>
      </c>
      <c r="H7" s="115"/>
      <c r="I7" s="123" t="s">
        <v>145</v>
      </c>
      <c r="J7" s="117" t="s">
        <v>96</v>
      </c>
      <c r="K7" s="114"/>
      <c r="L7" s="114"/>
      <c r="M7" s="129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</row>
    <row r="8" spans="1:106" ht="16.5" customHeight="1" x14ac:dyDescent="0.5">
      <c r="A8" s="4" t="s">
        <v>15</v>
      </c>
      <c r="B8" s="155"/>
      <c r="C8" s="115"/>
      <c r="D8" s="124"/>
      <c r="E8" s="118"/>
      <c r="F8" s="118"/>
      <c r="G8" s="158"/>
      <c r="H8" s="128"/>
      <c r="I8" s="124"/>
      <c r="J8" s="118"/>
      <c r="K8" s="115"/>
      <c r="L8" s="115"/>
      <c r="M8" s="130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</row>
    <row r="9" spans="1:106" ht="16.5" customHeight="1" x14ac:dyDescent="0.5">
      <c r="A9" s="7"/>
      <c r="B9" s="155"/>
      <c r="C9" s="125">
        <v>4307</v>
      </c>
      <c r="D9" s="119" t="s">
        <v>91</v>
      </c>
      <c r="E9" s="116">
        <v>4307</v>
      </c>
      <c r="F9" s="116"/>
      <c r="G9" s="158"/>
      <c r="H9" s="119" t="s">
        <v>91</v>
      </c>
      <c r="I9" s="125">
        <v>4307</v>
      </c>
      <c r="J9" s="119" t="s">
        <v>89</v>
      </c>
      <c r="K9" s="125"/>
      <c r="L9" s="125"/>
      <c r="M9" s="131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</row>
    <row r="10" spans="1:106" ht="16.5" customHeight="1" x14ac:dyDescent="0.5">
      <c r="A10" s="8"/>
      <c r="B10" s="155"/>
      <c r="C10" s="117" t="s">
        <v>90</v>
      </c>
      <c r="D10" s="114" t="s">
        <v>92</v>
      </c>
      <c r="E10" s="117" t="s">
        <v>82</v>
      </c>
      <c r="F10" s="117"/>
      <c r="G10" s="158"/>
      <c r="H10" s="115"/>
      <c r="I10" s="123"/>
      <c r="J10" s="123"/>
      <c r="K10" s="114"/>
      <c r="L10" s="114"/>
      <c r="M10" s="129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</row>
    <row r="11" spans="1:106" ht="16.5" customHeight="1" x14ac:dyDescent="0.5">
      <c r="A11" s="4" t="s">
        <v>16</v>
      </c>
      <c r="B11" s="155"/>
      <c r="C11" s="115">
        <v>4307</v>
      </c>
      <c r="D11" s="115"/>
      <c r="E11" s="120"/>
      <c r="F11" s="118"/>
      <c r="G11" s="158"/>
      <c r="H11" s="128"/>
      <c r="I11" s="124"/>
      <c r="J11" s="124"/>
      <c r="K11" s="115"/>
      <c r="L11" s="115"/>
      <c r="M11" s="130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</row>
    <row r="12" spans="1:106" ht="16.5" customHeight="1" thickBot="1" x14ac:dyDescent="0.55000000000000004">
      <c r="A12" s="7"/>
      <c r="B12" s="155"/>
      <c r="C12" s="116" t="s">
        <v>87</v>
      </c>
      <c r="D12" s="125">
        <v>4307</v>
      </c>
      <c r="E12" s="121"/>
      <c r="F12" s="116"/>
      <c r="G12" s="158"/>
      <c r="H12" s="116" t="s">
        <v>87</v>
      </c>
      <c r="I12" s="116"/>
      <c r="J12" s="119"/>
      <c r="K12" s="125"/>
      <c r="L12" s="125"/>
      <c r="M12" s="131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</row>
    <row r="13" spans="1:106" ht="16.5" customHeight="1" x14ac:dyDescent="0.5">
      <c r="A13" s="8"/>
      <c r="B13" s="155"/>
      <c r="C13" s="114" t="s">
        <v>143</v>
      </c>
      <c r="D13" s="123" t="s">
        <v>96</v>
      </c>
      <c r="E13" s="114" t="s">
        <v>143</v>
      </c>
      <c r="F13" s="117" t="s">
        <v>82</v>
      </c>
      <c r="G13" s="159"/>
      <c r="H13" s="161" t="s">
        <v>57</v>
      </c>
      <c r="I13" s="162"/>
      <c r="J13" s="117"/>
      <c r="K13" s="123"/>
      <c r="L13" s="123"/>
      <c r="M13" s="123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</row>
    <row r="14" spans="1:106" ht="16.5" customHeight="1" x14ac:dyDescent="0.5">
      <c r="A14" s="4" t="s">
        <v>17</v>
      </c>
      <c r="B14" s="155"/>
      <c r="C14" s="115"/>
      <c r="D14" s="124"/>
      <c r="E14" s="118"/>
      <c r="F14" s="118"/>
      <c r="G14" s="159"/>
      <c r="H14" s="163" t="s">
        <v>144</v>
      </c>
      <c r="I14" s="164"/>
      <c r="J14" s="118"/>
      <c r="K14" s="115"/>
      <c r="L14" s="120"/>
      <c r="M14" s="128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</row>
    <row r="15" spans="1:106" ht="16.5" customHeight="1" thickBot="1" x14ac:dyDescent="0.55000000000000004">
      <c r="A15" s="7"/>
      <c r="B15" s="155"/>
      <c r="C15" s="125">
        <v>4307</v>
      </c>
      <c r="D15" s="119" t="s">
        <v>85</v>
      </c>
      <c r="E15" s="125">
        <v>4307</v>
      </c>
      <c r="F15" s="119" t="s">
        <v>85</v>
      </c>
      <c r="G15" s="159"/>
      <c r="H15" s="133" t="s">
        <v>110</v>
      </c>
      <c r="I15" s="91" t="s">
        <v>87</v>
      </c>
      <c r="J15" s="119"/>
      <c r="K15" s="119"/>
      <c r="L15" s="119"/>
      <c r="M15" s="119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</row>
    <row r="16" spans="1:106" ht="16.5" customHeight="1" x14ac:dyDescent="0.5">
      <c r="A16" s="8"/>
      <c r="B16" s="155"/>
      <c r="C16" s="123"/>
      <c r="D16" s="123"/>
      <c r="E16" s="123" t="s">
        <v>145</v>
      </c>
      <c r="F16" s="117" t="s">
        <v>96</v>
      </c>
      <c r="G16" s="158"/>
      <c r="H16" s="123" t="s">
        <v>145</v>
      </c>
      <c r="I16" s="123" t="s">
        <v>96</v>
      </c>
      <c r="J16" s="123"/>
      <c r="K16" s="114"/>
      <c r="L16" s="123"/>
      <c r="M16" s="123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</row>
    <row r="17" spans="1:106" ht="16.5" customHeight="1" x14ac:dyDescent="0.5">
      <c r="A17" s="4" t="s">
        <v>18</v>
      </c>
      <c r="B17" s="155"/>
      <c r="C17" s="124"/>
      <c r="D17" s="120"/>
      <c r="E17" s="124"/>
      <c r="F17" s="118"/>
      <c r="G17" s="158"/>
      <c r="H17" s="124"/>
      <c r="I17" s="120"/>
      <c r="J17" s="124"/>
      <c r="K17" s="115"/>
      <c r="L17" s="124"/>
      <c r="M17" s="124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</row>
    <row r="18" spans="1:106" ht="16.5" customHeight="1" x14ac:dyDescent="0.5">
      <c r="A18" s="7"/>
      <c r="B18" s="155"/>
      <c r="C18" s="125"/>
      <c r="D18" s="119"/>
      <c r="E18" s="125">
        <v>4307</v>
      </c>
      <c r="F18" s="119" t="s">
        <v>89</v>
      </c>
      <c r="G18" s="158"/>
      <c r="H18" s="125">
        <v>4307</v>
      </c>
      <c r="I18" s="119"/>
      <c r="J18" s="116"/>
      <c r="K18" s="116" t="s">
        <v>87</v>
      </c>
      <c r="L18" s="119"/>
      <c r="M18" s="119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</row>
    <row r="19" spans="1:106" ht="16.5" customHeight="1" x14ac:dyDescent="0.5">
      <c r="A19" s="8"/>
      <c r="B19" s="155"/>
      <c r="C19" s="114" t="s">
        <v>128</v>
      </c>
      <c r="D19" s="123" t="s">
        <v>96</v>
      </c>
      <c r="E19" s="114" t="s">
        <v>128</v>
      </c>
      <c r="F19" s="123" t="s">
        <v>82</v>
      </c>
      <c r="G19" s="158"/>
      <c r="H19" s="115"/>
      <c r="I19" s="123" t="s">
        <v>297</v>
      </c>
      <c r="J19" s="129"/>
      <c r="K19" s="114"/>
      <c r="L19" s="114"/>
      <c r="M19" s="129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</row>
    <row r="20" spans="1:106" ht="16.5" customHeight="1" x14ac:dyDescent="0.5">
      <c r="A20" s="4" t="s">
        <v>19</v>
      </c>
      <c r="B20" s="155"/>
      <c r="C20" s="115"/>
      <c r="D20" s="124"/>
      <c r="E20" s="118"/>
      <c r="F20" s="118"/>
      <c r="G20" s="158"/>
      <c r="H20" s="128"/>
      <c r="I20" s="115"/>
      <c r="J20" s="130"/>
      <c r="K20" s="115"/>
      <c r="L20" s="115"/>
      <c r="M20" s="130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</row>
    <row r="21" spans="1:106" ht="17.25" customHeight="1" x14ac:dyDescent="0.5">
      <c r="A21" s="7"/>
      <c r="B21" s="156"/>
      <c r="C21" s="125">
        <v>4307</v>
      </c>
      <c r="D21" s="119" t="s">
        <v>89</v>
      </c>
      <c r="E21" s="125">
        <v>4307</v>
      </c>
      <c r="F21" s="116"/>
      <c r="G21" s="160"/>
      <c r="H21" s="119" t="s">
        <v>89</v>
      </c>
      <c r="I21" s="125"/>
      <c r="J21" s="131"/>
      <c r="K21" s="125"/>
      <c r="L21" s="125"/>
      <c r="M21" s="131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</row>
    <row r="22" spans="1:106" s="38" customFormat="1" ht="24.75" customHeight="1" x14ac:dyDescent="0.5">
      <c r="A22" s="145" t="s">
        <v>49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38" customFormat="1" ht="23.25" customHeight="1" x14ac:dyDescent="0.5">
      <c r="A23" s="148" t="s">
        <v>126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31</v>
      </c>
      <c r="E24" s="21"/>
      <c r="F24" s="27">
        <v>0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f>(F24*12)/F26</f>
        <v>0</v>
      </c>
      <c r="M24" s="92" t="s">
        <v>26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29</v>
      </c>
      <c r="G25" s="26" t="s">
        <v>26</v>
      </c>
      <c r="H25" s="21"/>
      <c r="I25" s="21"/>
      <c r="J25" s="26" t="s">
        <v>41</v>
      </c>
      <c r="K25" s="21"/>
      <c r="L25" s="29">
        <f>(F25*12)/F26</f>
        <v>12</v>
      </c>
      <c r="M25" s="92" t="s">
        <v>26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29</v>
      </c>
      <c r="G26" s="26" t="s">
        <v>26</v>
      </c>
      <c r="H26" s="21"/>
      <c r="I26" s="21"/>
      <c r="J26" s="26" t="s">
        <v>20</v>
      </c>
      <c r="K26" s="21"/>
      <c r="L26" s="80">
        <f>SUM(L24:L25)</f>
        <v>12</v>
      </c>
      <c r="M26" s="92" t="s">
        <v>26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</row>
    <row r="28" spans="1:106" ht="18.95" customHeight="1" x14ac:dyDescent="0.5">
      <c r="A28" s="45"/>
      <c r="B28" s="1"/>
      <c r="C28" s="46"/>
      <c r="D28" s="39"/>
      <c r="E28" s="39"/>
      <c r="F28" s="39"/>
      <c r="G28" s="39"/>
      <c r="H28" s="39"/>
      <c r="I28" s="39"/>
      <c r="J28" s="39"/>
      <c r="K28" s="39"/>
      <c r="L28" s="39"/>
      <c r="M28" s="93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</row>
    <row r="29" spans="1:106" s="35" customFormat="1" ht="18.95" customHeight="1" x14ac:dyDescent="0.5"/>
    <row r="30" spans="1:106" s="35" customFormat="1" ht="18.95" customHeight="1" x14ac:dyDescent="0.5"/>
    <row r="31" spans="1:106" s="35" customFormat="1" ht="18.95" customHeight="1" x14ac:dyDescent="0.5"/>
    <row r="33" s="35" customFormat="1" ht="18.95" customHeight="1" x14ac:dyDescent="0.5"/>
    <row r="34" s="35" customFormat="1" ht="18.95" customHeight="1" x14ac:dyDescent="0.5"/>
    <row r="35" s="35" customFormat="1" ht="18.95" customHeight="1" x14ac:dyDescent="0.5"/>
    <row r="36" s="35" customFormat="1" ht="18.95" customHeight="1" x14ac:dyDescent="0.5"/>
    <row r="37" s="35" customFormat="1" ht="18.95" customHeight="1" x14ac:dyDescent="0.5"/>
    <row r="38" s="35" customFormat="1" ht="18.95" customHeight="1" x14ac:dyDescent="0.5"/>
    <row r="39" s="35" customFormat="1" ht="18.95" customHeight="1" x14ac:dyDescent="0.5"/>
    <row r="40" s="35" customFormat="1" ht="18.95" customHeight="1" x14ac:dyDescent="0.5"/>
    <row r="41" s="35" customFormat="1" ht="18.95" customHeight="1" x14ac:dyDescent="0.5"/>
    <row r="42" s="35" customFormat="1" ht="18.95" customHeight="1" x14ac:dyDescent="0.5"/>
    <row r="43" s="35" customFormat="1" ht="18.95" customHeight="1" x14ac:dyDescent="0.5"/>
    <row r="44" s="35" customFormat="1" ht="18.95" customHeight="1" x14ac:dyDescent="0.5"/>
    <row r="45" s="35" customFormat="1" ht="18.95" customHeight="1" x14ac:dyDescent="0.5"/>
    <row r="46" s="35" customFormat="1" ht="18.95" customHeight="1" x14ac:dyDescent="0.5"/>
    <row r="47" s="35" customFormat="1" ht="18.95" customHeight="1" x14ac:dyDescent="0.5"/>
    <row r="48" s="35" customFormat="1" ht="18.95" customHeight="1" x14ac:dyDescent="0.5"/>
    <row r="49" s="35" customFormat="1" ht="18.95" customHeight="1" x14ac:dyDescent="0.5"/>
    <row r="50" s="35" customFormat="1" ht="18.95" customHeight="1" x14ac:dyDescent="0.5"/>
    <row r="51" s="35" customFormat="1" ht="18.95" customHeight="1" x14ac:dyDescent="0.5"/>
    <row r="52" s="35" customFormat="1" ht="18.95" customHeight="1" x14ac:dyDescent="0.5"/>
    <row r="53" s="35" customFormat="1" ht="18.95" customHeight="1" x14ac:dyDescent="0.5"/>
    <row r="54" s="35" customFormat="1" ht="18.95" customHeight="1" x14ac:dyDescent="0.5"/>
    <row r="55" s="35" customFormat="1" ht="18.95" customHeight="1" x14ac:dyDescent="0.5"/>
    <row r="56" s="35" customFormat="1" ht="18.95" customHeight="1" x14ac:dyDescent="0.5"/>
    <row r="57" s="35" customFormat="1" ht="18.95" customHeight="1" x14ac:dyDescent="0.5"/>
    <row r="58" s="35" customFormat="1" ht="18.95" customHeight="1" x14ac:dyDescent="0.5"/>
    <row r="59" s="35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topLeftCell="B13" zoomScale="140" zoomScaleNormal="140" zoomScaleSheetLayoutView="100" workbookViewId="0">
      <selection activeCell="F26" sqref="F26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34</v>
      </c>
      <c r="D3" s="191" t="s">
        <v>123</v>
      </c>
      <c r="E3" s="191"/>
      <c r="F3" s="106" t="s">
        <v>2</v>
      </c>
      <c r="G3" s="152"/>
      <c r="H3" s="152"/>
      <c r="I3" s="152"/>
      <c r="J3" s="105" t="s">
        <v>3</v>
      </c>
      <c r="K3" s="168" t="s">
        <v>62</v>
      </c>
      <c r="L3" s="168"/>
      <c r="M3" s="189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7"/>
      <c r="D7" s="114"/>
      <c r="E7" s="123"/>
      <c r="F7" s="123"/>
      <c r="G7" s="193" t="s">
        <v>284</v>
      </c>
      <c r="H7" s="123" t="s">
        <v>275</v>
      </c>
      <c r="I7" s="123" t="s">
        <v>276</v>
      </c>
      <c r="J7" s="122" t="s">
        <v>82</v>
      </c>
      <c r="K7" s="123" t="s">
        <v>296</v>
      </c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5"/>
      <c r="D8" s="115"/>
      <c r="E8" s="124"/>
      <c r="F8" s="124"/>
      <c r="G8" s="159"/>
      <c r="H8" s="124" t="s">
        <v>80</v>
      </c>
      <c r="I8" s="124"/>
      <c r="J8" s="120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25"/>
      <c r="D9" s="116"/>
      <c r="E9" s="119"/>
      <c r="F9" s="116"/>
      <c r="G9" s="159"/>
      <c r="H9" s="119" t="s">
        <v>84</v>
      </c>
      <c r="I9" s="119" t="s">
        <v>80</v>
      </c>
      <c r="J9" s="119"/>
      <c r="K9" s="121" t="s">
        <v>84</v>
      </c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/>
      <c r="D10" s="117"/>
      <c r="E10" s="123"/>
      <c r="F10" s="122"/>
      <c r="G10" s="159"/>
      <c r="H10" s="123" t="s">
        <v>119</v>
      </c>
      <c r="I10" s="123" t="s">
        <v>228</v>
      </c>
      <c r="J10" s="114" t="s">
        <v>82</v>
      </c>
      <c r="K10" s="123" t="s">
        <v>292</v>
      </c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7"/>
      <c r="D11" s="117"/>
      <c r="E11" s="115"/>
      <c r="F11" s="120"/>
      <c r="G11" s="159"/>
      <c r="H11" s="124" t="s">
        <v>176</v>
      </c>
      <c r="I11" s="124"/>
      <c r="J11" s="120"/>
      <c r="K11" s="124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16"/>
      <c r="D12" s="116"/>
      <c r="E12" s="125"/>
      <c r="F12" s="116"/>
      <c r="G12" s="159"/>
      <c r="H12" s="124" t="s">
        <v>181</v>
      </c>
      <c r="I12" s="124" t="s">
        <v>176</v>
      </c>
      <c r="J12" s="119"/>
      <c r="K12" s="121" t="s">
        <v>181</v>
      </c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23" t="s">
        <v>119</v>
      </c>
      <c r="D13" s="123" t="s">
        <v>228</v>
      </c>
      <c r="E13" s="114" t="s">
        <v>82</v>
      </c>
      <c r="F13" s="123" t="s">
        <v>292</v>
      </c>
      <c r="G13" s="159"/>
      <c r="H13" s="161" t="s">
        <v>57</v>
      </c>
      <c r="I13" s="162"/>
      <c r="J13" s="123"/>
      <c r="K13" s="123"/>
      <c r="L13" s="123"/>
      <c r="M13" s="123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20" t="s">
        <v>176</v>
      </c>
      <c r="D14" s="124"/>
      <c r="E14" s="120"/>
      <c r="F14" s="124"/>
      <c r="G14" s="159"/>
      <c r="H14" s="171"/>
      <c r="I14" s="172"/>
      <c r="J14" s="132"/>
      <c r="K14" s="124"/>
      <c r="L14" s="124"/>
      <c r="M14" s="124"/>
    </row>
    <row r="15" spans="1:106" ht="16.5" customHeight="1" thickBot="1" x14ac:dyDescent="0.55000000000000004">
      <c r="A15" s="7"/>
      <c r="B15" s="155"/>
      <c r="C15" s="121" t="s">
        <v>182</v>
      </c>
      <c r="D15" s="119" t="s">
        <v>176</v>
      </c>
      <c r="E15" s="119"/>
      <c r="F15" s="121" t="s">
        <v>182</v>
      </c>
      <c r="G15" s="159"/>
      <c r="H15" s="173"/>
      <c r="I15" s="174"/>
      <c r="J15" s="124"/>
      <c r="K15" s="124"/>
      <c r="L15" s="119"/>
      <c r="M15" s="119"/>
    </row>
    <row r="16" spans="1:106" ht="16.5" customHeight="1" x14ac:dyDescent="0.5">
      <c r="A16" s="8"/>
      <c r="B16" s="155"/>
      <c r="C16" s="117" t="s">
        <v>99</v>
      </c>
      <c r="D16" s="114" t="s">
        <v>100</v>
      </c>
      <c r="E16" s="114" t="s">
        <v>82</v>
      </c>
      <c r="F16" s="122" t="s">
        <v>294</v>
      </c>
      <c r="G16" s="159"/>
      <c r="H16" s="114"/>
      <c r="I16" s="114"/>
      <c r="J16" s="123"/>
      <c r="K16" s="123"/>
      <c r="L16" s="123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17">
        <v>4402</v>
      </c>
      <c r="D17" s="128"/>
      <c r="E17" s="115"/>
      <c r="F17" s="120"/>
      <c r="G17" s="159"/>
      <c r="H17" s="115"/>
      <c r="I17" s="115"/>
      <c r="J17" s="124"/>
      <c r="K17" s="124"/>
      <c r="L17" s="124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16" t="s">
        <v>81</v>
      </c>
      <c r="D18" s="116">
        <v>4402</v>
      </c>
      <c r="E18" s="125"/>
      <c r="F18" s="116" t="s">
        <v>81</v>
      </c>
      <c r="G18" s="159"/>
      <c r="H18" s="125"/>
      <c r="I18" s="116"/>
      <c r="J18" s="119"/>
      <c r="K18" s="116"/>
      <c r="L18" s="119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7"/>
      <c r="D19" s="123"/>
      <c r="E19" s="122"/>
      <c r="F19" s="123"/>
      <c r="G19" s="159"/>
      <c r="H19" s="117"/>
      <c r="I19" s="114"/>
      <c r="J19" s="122"/>
      <c r="K19" s="123"/>
      <c r="L19" s="123"/>
      <c r="M19" s="123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7"/>
      <c r="D20" s="115"/>
      <c r="E20" s="120"/>
      <c r="F20" s="124"/>
      <c r="G20" s="159"/>
      <c r="H20" s="117"/>
      <c r="I20" s="115"/>
      <c r="J20" s="120"/>
      <c r="K20" s="124"/>
      <c r="L20" s="124"/>
      <c r="M20" s="124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16"/>
      <c r="D21" s="125"/>
      <c r="E21" s="121"/>
      <c r="F21" s="119"/>
      <c r="G21" s="194"/>
      <c r="H21" s="116"/>
      <c r="I21" s="125"/>
      <c r="J21" s="121"/>
      <c r="K21" s="116"/>
      <c r="L21" s="119"/>
      <c r="M21" s="119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61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125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16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v>0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0</v>
      </c>
      <c r="G25" s="26" t="s">
        <v>26</v>
      </c>
      <c r="H25" s="21"/>
      <c r="I25" s="21"/>
      <c r="J25" s="26" t="s">
        <v>41</v>
      </c>
      <c r="K25" s="21"/>
      <c r="L25" s="29">
        <v>0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16</v>
      </c>
      <c r="G26" s="26" t="s">
        <v>26</v>
      </c>
      <c r="H26" s="21"/>
      <c r="I26" s="21"/>
      <c r="J26" s="26" t="s">
        <v>20</v>
      </c>
      <c r="K26" s="21"/>
      <c r="L26" s="80">
        <f>SUM(L24:L25)</f>
        <v>0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K3:M3"/>
    <mergeCell ref="G7:G21"/>
    <mergeCell ref="H13:I15"/>
    <mergeCell ref="B7:B21"/>
  </mergeCells>
  <phoneticPr fontId="3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topLeftCell="A4" zoomScale="140" zoomScaleNormal="140" zoomScaleSheetLayoutView="100" workbookViewId="0">
      <selection activeCell="L14" sqref="L14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34</v>
      </c>
      <c r="D3" s="195" t="s">
        <v>130</v>
      </c>
      <c r="E3" s="195"/>
      <c r="F3" s="106" t="s">
        <v>2</v>
      </c>
      <c r="G3" s="152"/>
      <c r="H3" s="152"/>
      <c r="I3" s="152"/>
      <c r="J3" s="105" t="s">
        <v>3</v>
      </c>
      <c r="K3" s="168" t="s">
        <v>62</v>
      </c>
      <c r="L3" s="168"/>
      <c r="M3" s="189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7" t="s">
        <v>219</v>
      </c>
      <c r="D7" s="117" t="s">
        <v>220</v>
      </c>
      <c r="E7" s="114" t="s">
        <v>82</v>
      </c>
      <c r="F7" s="123" t="s">
        <v>291</v>
      </c>
      <c r="G7" s="193" t="s">
        <v>284</v>
      </c>
      <c r="H7" s="126"/>
      <c r="I7" s="123"/>
      <c r="J7" s="122"/>
      <c r="K7" s="126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7">
        <v>4408</v>
      </c>
      <c r="D8" s="115"/>
      <c r="E8" s="115"/>
      <c r="F8" s="124"/>
      <c r="G8" s="159"/>
      <c r="H8" s="117"/>
      <c r="I8" s="115"/>
      <c r="J8" s="120"/>
      <c r="K8" s="118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16" t="s">
        <v>197</v>
      </c>
      <c r="D9" s="125">
        <v>4408</v>
      </c>
      <c r="E9" s="116"/>
      <c r="F9" s="119" t="s">
        <v>197</v>
      </c>
      <c r="G9" s="159"/>
      <c r="H9" s="116"/>
      <c r="I9" s="125"/>
      <c r="J9" s="121"/>
      <c r="K9" s="116"/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23" t="s">
        <v>119</v>
      </c>
      <c r="D10" s="123" t="s">
        <v>228</v>
      </c>
      <c r="E10" s="114" t="s">
        <v>82</v>
      </c>
      <c r="F10" s="123" t="s">
        <v>292</v>
      </c>
      <c r="G10" s="159"/>
      <c r="H10" s="117"/>
      <c r="I10" s="114"/>
      <c r="J10" s="123"/>
      <c r="K10" s="123"/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20" t="s">
        <v>176</v>
      </c>
      <c r="D11" s="124"/>
      <c r="E11" s="120"/>
      <c r="F11" s="124"/>
      <c r="G11" s="159"/>
      <c r="H11" s="115"/>
      <c r="I11" s="115"/>
      <c r="J11" s="124"/>
      <c r="K11" s="124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21" t="s">
        <v>180</v>
      </c>
      <c r="D12" s="119" t="s">
        <v>176</v>
      </c>
      <c r="E12" s="119"/>
      <c r="F12" s="121" t="s">
        <v>180</v>
      </c>
      <c r="G12" s="159"/>
      <c r="H12" s="125"/>
      <c r="I12" s="116"/>
      <c r="J12" s="119"/>
      <c r="K12" s="116"/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14"/>
      <c r="D13" s="114"/>
      <c r="E13" s="123"/>
      <c r="F13" s="123"/>
      <c r="G13" s="159"/>
      <c r="H13" s="161" t="s">
        <v>57</v>
      </c>
      <c r="I13" s="162"/>
      <c r="J13" s="123"/>
      <c r="K13" s="123"/>
      <c r="L13" s="123"/>
      <c r="M13" s="123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15"/>
      <c r="D14" s="115"/>
      <c r="E14" s="124"/>
      <c r="F14" s="124"/>
      <c r="G14" s="159"/>
      <c r="H14" s="171"/>
      <c r="I14" s="172"/>
      <c r="J14" s="132"/>
      <c r="K14" s="124"/>
      <c r="L14" s="124"/>
      <c r="M14" s="124"/>
    </row>
    <row r="15" spans="1:106" ht="16.5" customHeight="1" thickBot="1" x14ac:dyDescent="0.55000000000000004">
      <c r="A15" s="7"/>
      <c r="B15" s="155"/>
      <c r="C15" s="125"/>
      <c r="D15" s="116"/>
      <c r="E15" s="119"/>
      <c r="F15" s="116"/>
      <c r="G15" s="159"/>
      <c r="H15" s="173"/>
      <c r="I15" s="174"/>
      <c r="J15" s="124"/>
      <c r="K15" s="124"/>
      <c r="L15" s="119"/>
      <c r="M15" s="119"/>
    </row>
    <row r="16" spans="1:106" ht="16.5" customHeight="1" x14ac:dyDescent="0.5">
      <c r="A16" s="8"/>
      <c r="B16" s="155"/>
      <c r="C16" s="117"/>
      <c r="D16" s="114"/>
      <c r="E16" s="122"/>
      <c r="F16" s="114"/>
      <c r="G16" s="159"/>
      <c r="H16" s="124" t="s">
        <v>115</v>
      </c>
      <c r="I16" s="124" t="s">
        <v>116</v>
      </c>
      <c r="J16" s="114" t="s">
        <v>82</v>
      </c>
      <c r="K16" s="123" t="s">
        <v>292</v>
      </c>
      <c r="L16" s="123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17"/>
      <c r="D17" s="115"/>
      <c r="E17" s="120"/>
      <c r="F17" s="115"/>
      <c r="G17" s="159"/>
      <c r="H17" s="124" t="s">
        <v>176</v>
      </c>
      <c r="I17" s="124"/>
      <c r="J17" s="120"/>
      <c r="K17" s="124"/>
      <c r="L17" s="124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16"/>
      <c r="D18" s="125"/>
      <c r="E18" s="121"/>
      <c r="F18" s="125"/>
      <c r="G18" s="159"/>
      <c r="H18" s="119" t="s">
        <v>179</v>
      </c>
      <c r="I18" s="119" t="s">
        <v>176</v>
      </c>
      <c r="J18" s="119"/>
      <c r="K18" s="121" t="s">
        <v>179</v>
      </c>
      <c r="L18" s="119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7"/>
      <c r="D19" s="123"/>
      <c r="E19" s="122"/>
      <c r="F19" s="123"/>
      <c r="G19" s="159"/>
      <c r="H19" s="117"/>
      <c r="I19" s="114"/>
      <c r="J19" s="122"/>
      <c r="K19" s="123"/>
      <c r="L19" s="123"/>
      <c r="M19" s="123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7"/>
      <c r="D20" s="115"/>
      <c r="E20" s="120"/>
      <c r="F20" s="124"/>
      <c r="G20" s="159"/>
      <c r="H20" s="117"/>
      <c r="I20" s="115"/>
      <c r="J20" s="120"/>
      <c r="K20" s="124"/>
      <c r="L20" s="124"/>
      <c r="M20" s="124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16"/>
      <c r="D21" s="125"/>
      <c r="E21" s="121"/>
      <c r="F21" s="119"/>
      <c r="G21" s="194"/>
      <c r="H21" s="116"/>
      <c r="I21" s="125"/>
      <c r="J21" s="121"/>
      <c r="K21" s="116"/>
      <c r="L21" s="119"/>
      <c r="M21" s="119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61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293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12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v>0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0</v>
      </c>
      <c r="G25" s="26" t="s">
        <v>26</v>
      </c>
      <c r="H25" s="21"/>
      <c r="I25" s="21"/>
      <c r="J25" s="26" t="s">
        <v>41</v>
      </c>
      <c r="K25" s="21"/>
      <c r="L25" s="29">
        <v>0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12</v>
      </c>
      <c r="G26" s="26" t="s">
        <v>26</v>
      </c>
      <c r="H26" s="21"/>
      <c r="I26" s="21"/>
      <c r="J26" s="26" t="s">
        <v>20</v>
      </c>
      <c r="K26" s="21"/>
      <c r="L26" s="80">
        <f>SUM(L24:L25)</f>
        <v>0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K3:M3"/>
    <mergeCell ref="G7:G21"/>
    <mergeCell ref="H13:I15"/>
    <mergeCell ref="B7:B21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7" zoomScale="140" zoomScaleNormal="140" zoomScaleSheetLayoutView="180" workbookViewId="0">
      <selection activeCell="K20" sqref="K20"/>
    </sheetView>
  </sheetViews>
  <sheetFormatPr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40625" style="6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1</v>
      </c>
      <c r="D3" s="151" t="s">
        <v>30</v>
      </c>
      <c r="E3" s="151"/>
      <c r="F3" s="151"/>
      <c r="G3" s="106" t="s">
        <v>2</v>
      </c>
      <c r="H3" s="168" t="s">
        <v>65</v>
      </c>
      <c r="I3" s="168"/>
      <c r="J3" s="168"/>
      <c r="K3" s="105" t="s">
        <v>129</v>
      </c>
      <c r="L3" s="140"/>
      <c r="M3" s="141"/>
    </row>
    <row r="4" spans="1:106" s="23" customFormat="1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s="23" customFormat="1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s="23" customFormat="1" ht="16.5" customHeight="1" x14ac:dyDescent="0.5">
      <c r="A6" s="88" t="s">
        <v>29</v>
      </c>
      <c r="B6" s="89"/>
      <c r="C6" s="88">
        <v>1</v>
      </c>
      <c r="D6" s="88">
        <v>2</v>
      </c>
      <c r="E6" s="88">
        <v>3</v>
      </c>
      <c r="F6" s="9">
        <v>4</v>
      </c>
      <c r="G6" s="9">
        <v>5</v>
      </c>
      <c r="H6" s="88">
        <v>6</v>
      </c>
      <c r="I6" s="88">
        <v>7</v>
      </c>
      <c r="J6" s="88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s="23" customFormat="1" ht="16.5" customHeight="1" x14ac:dyDescent="0.5">
      <c r="A7" s="90"/>
      <c r="B7" s="154" t="s">
        <v>48</v>
      </c>
      <c r="C7" s="117" t="s">
        <v>154</v>
      </c>
      <c r="D7" s="117" t="s">
        <v>153</v>
      </c>
      <c r="E7" s="117" t="s">
        <v>82</v>
      </c>
      <c r="F7" s="123"/>
      <c r="G7" s="157" t="s">
        <v>284</v>
      </c>
      <c r="H7" s="117" t="s">
        <v>152</v>
      </c>
      <c r="I7" s="117" t="s">
        <v>151</v>
      </c>
      <c r="J7" s="117" t="s">
        <v>82</v>
      </c>
      <c r="K7" s="123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s="23" customFormat="1" ht="16.5" customHeight="1" x14ac:dyDescent="0.5">
      <c r="A8" s="4" t="s">
        <v>15</v>
      </c>
      <c r="B8" s="155"/>
      <c r="C8" s="117">
        <v>4308</v>
      </c>
      <c r="D8" s="115"/>
      <c r="E8" s="115"/>
      <c r="F8" s="124"/>
      <c r="G8" s="158"/>
      <c r="H8" s="117">
        <v>4308</v>
      </c>
      <c r="I8" s="115"/>
      <c r="J8" s="115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s="23" customFormat="1" ht="16.5" customHeight="1" x14ac:dyDescent="0.5">
      <c r="A9" s="7"/>
      <c r="B9" s="155"/>
      <c r="C9" s="116" t="s">
        <v>81</v>
      </c>
      <c r="D9" s="125">
        <v>4308</v>
      </c>
      <c r="E9" s="116" t="s">
        <v>81</v>
      </c>
      <c r="F9" s="119"/>
      <c r="G9" s="158"/>
      <c r="H9" s="116" t="s">
        <v>109</v>
      </c>
      <c r="I9" s="125">
        <v>4308</v>
      </c>
      <c r="J9" s="116" t="s">
        <v>109</v>
      </c>
      <c r="K9" s="119"/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s="23" customFormat="1" ht="16.5" customHeight="1" x14ac:dyDescent="0.5">
      <c r="A10" s="8"/>
      <c r="B10" s="155"/>
      <c r="C10" s="117" t="s">
        <v>146</v>
      </c>
      <c r="D10" s="114" t="s">
        <v>147</v>
      </c>
      <c r="E10" s="117" t="s">
        <v>82</v>
      </c>
      <c r="F10" s="117"/>
      <c r="G10" s="158"/>
      <c r="H10" s="115"/>
      <c r="I10" s="117" t="s">
        <v>154</v>
      </c>
      <c r="J10" s="117" t="s">
        <v>153</v>
      </c>
      <c r="K10" s="117" t="s">
        <v>82</v>
      </c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s="23" customFormat="1" ht="16.5" customHeight="1" x14ac:dyDescent="0.5">
      <c r="A11" s="4" t="s">
        <v>16</v>
      </c>
      <c r="B11" s="155"/>
      <c r="C11" s="115">
        <v>4308</v>
      </c>
      <c r="D11" s="115"/>
      <c r="E11" s="120"/>
      <c r="F11" s="118"/>
      <c r="G11" s="158"/>
      <c r="H11" s="128"/>
      <c r="I11" s="117">
        <v>4308</v>
      </c>
      <c r="J11" s="115"/>
      <c r="K11" s="115"/>
      <c r="L11" s="128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s="23" customFormat="1" ht="16.5" customHeight="1" thickBot="1" x14ac:dyDescent="0.55000000000000004">
      <c r="A12" s="7"/>
      <c r="B12" s="155"/>
      <c r="C12" s="119" t="s">
        <v>89</v>
      </c>
      <c r="D12" s="125">
        <v>4308</v>
      </c>
      <c r="E12" s="121"/>
      <c r="F12" s="116"/>
      <c r="G12" s="158"/>
      <c r="H12" s="119" t="s">
        <v>89</v>
      </c>
      <c r="I12" s="116" t="s">
        <v>83</v>
      </c>
      <c r="J12" s="125">
        <v>4308</v>
      </c>
      <c r="K12" s="116" t="s">
        <v>83</v>
      </c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s="23" customFormat="1" ht="16.5" customHeight="1" x14ac:dyDescent="0.5">
      <c r="A13" s="8"/>
      <c r="B13" s="155"/>
      <c r="C13" s="114" t="s">
        <v>148</v>
      </c>
      <c r="D13" s="123" t="s">
        <v>96</v>
      </c>
      <c r="E13" s="114" t="s">
        <v>148</v>
      </c>
      <c r="F13" s="117" t="s">
        <v>82</v>
      </c>
      <c r="G13" s="159"/>
      <c r="H13" s="161" t="s">
        <v>57</v>
      </c>
      <c r="I13" s="162"/>
      <c r="J13" s="117"/>
      <c r="K13" s="123"/>
      <c r="L13" s="123"/>
      <c r="M13" s="123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s="23" customFormat="1" ht="16.5" customHeight="1" x14ac:dyDescent="0.5">
      <c r="A14" s="4" t="s">
        <v>17</v>
      </c>
      <c r="B14" s="155"/>
      <c r="C14" s="115"/>
      <c r="D14" s="124"/>
      <c r="E14" s="118"/>
      <c r="F14" s="118"/>
      <c r="G14" s="159"/>
      <c r="H14" s="163" t="s">
        <v>149</v>
      </c>
      <c r="I14" s="164"/>
      <c r="J14" s="117"/>
      <c r="K14" s="115"/>
      <c r="L14" s="120"/>
      <c r="M14" s="128"/>
    </row>
    <row r="15" spans="1:106" s="23" customFormat="1" ht="16.5" customHeight="1" thickBot="1" x14ac:dyDescent="0.55000000000000004">
      <c r="A15" s="7"/>
      <c r="B15" s="155"/>
      <c r="C15" s="125">
        <v>4308</v>
      </c>
      <c r="D15" s="119" t="s">
        <v>91</v>
      </c>
      <c r="E15" s="125">
        <v>4308</v>
      </c>
      <c r="F15" s="119" t="s">
        <v>91</v>
      </c>
      <c r="G15" s="159"/>
      <c r="H15" s="133" t="s">
        <v>150</v>
      </c>
      <c r="I15" s="91" t="s">
        <v>89</v>
      </c>
      <c r="J15" s="116"/>
      <c r="K15" s="119"/>
      <c r="L15" s="119"/>
      <c r="M15" s="119"/>
    </row>
    <row r="16" spans="1:106" s="23" customFormat="1" ht="16.5" customHeight="1" x14ac:dyDescent="0.5">
      <c r="A16" s="8"/>
      <c r="B16" s="155"/>
      <c r="C16" s="117"/>
      <c r="D16" s="117" t="s">
        <v>146</v>
      </c>
      <c r="E16" s="114" t="s">
        <v>147</v>
      </c>
      <c r="F16" s="117" t="s">
        <v>82</v>
      </c>
      <c r="G16" s="158"/>
      <c r="H16" s="115"/>
      <c r="I16" s="115"/>
      <c r="J16" s="114"/>
      <c r="K16" s="114"/>
      <c r="L16" s="114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s="23" customFormat="1" ht="16.5" customHeight="1" x14ac:dyDescent="0.5">
      <c r="A17" s="4" t="s">
        <v>18</v>
      </c>
      <c r="B17" s="155"/>
      <c r="C17" s="115"/>
      <c r="D17" s="115">
        <v>4308</v>
      </c>
      <c r="E17" s="115"/>
      <c r="F17" s="118"/>
      <c r="G17" s="158"/>
      <c r="H17" s="128"/>
      <c r="I17" s="128"/>
      <c r="J17" s="115"/>
      <c r="K17" s="115"/>
      <c r="L17" s="115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s="23" customFormat="1" ht="16.5" customHeight="1" x14ac:dyDescent="0.5">
      <c r="A18" s="7"/>
      <c r="B18" s="155"/>
      <c r="C18" s="119"/>
      <c r="D18" s="119" t="s">
        <v>91</v>
      </c>
      <c r="E18" s="125">
        <v>4308</v>
      </c>
      <c r="F18" s="116"/>
      <c r="G18" s="158"/>
      <c r="H18" s="119"/>
      <c r="I18" s="119" t="s">
        <v>91</v>
      </c>
      <c r="J18" s="116"/>
      <c r="K18" s="116"/>
      <c r="L18" s="116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s="23" customFormat="1" ht="16.5" customHeight="1" x14ac:dyDescent="0.5">
      <c r="A19" s="8"/>
      <c r="B19" s="155"/>
      <c r="C19" s="117" t="s">
        <v>152</v>
      </c>
      <c r="D19" s="117" t="s">
        <v>151</v>
      </c>
      <c r="E19" s="117" t="s">
        <v>82</v>
      </c>
      <c r="F19" s="114"/>
      <c r="G19" s="158"/>
      <c r="H19" s="117"/>
      <c r="I19" s="123" t="s">
        <v>297</v>
      </c>
      <c r="J19" s="129"/>
      <c r="K19" s="114"/>
      <c r="L19" s="11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s="23" customFormat="1" ht="16.5" customHeight="1" x14ac:dyDescent="0.5">
      <c r="A20" s="4" t="s">
        <v>19</v>
      </c>
      <c r="B20" s="155"/>
      <c r="C20" s="117">
        <v>4308</v>
      </c>
      <c r="D20" s="115"/>
      <c r="E20" s="115"/>
      <c r="F20" s="124"/>
      <c r="G20" s="158"/>
      <c r="H20" s="117"/>
      <c r="I20" s="115"/>
      <c r="J20" s="130"/>
      <c r="K20" s="115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s="23" customFormat="1" ht="17.25" customHeight="1" x14ac:dyDescent="0.5">
      <c r="A21" s="7"/>
      <c r="B21" s="156"/>
      <c r="C21" s="116" t="s">
        <v>106</v>
      </c>
      <c r="D21" s="125">
        <v>4308</v>
      </c>
      <c r="E21" s="116" t="s">
        <v>106</v>
      </c>
      <c r="F21" s="125"/>
      <c r="G21" s="160"/>
      <c r="H21" s="116"/>
      <c r="I21" s="125"/>
      <c r="J21" s="131"/>
      <c r="K21" s="125"/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168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10" customFormat="1" ht="23.25" customHeight="1" x14ac:dyDescent="0.5">
      <c r="A23" s="165" t="s">
        <v>102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7"/>
    </row>
    <row r="24" spans="1:106" ht="18.95" customHeight="1" x14ac:dyDescent="0.5">
      <c r="A24" s="11"/>
      <c r="B24" s="12" t="s">
        <v>27</v>
      </c>
      <c r="C24" s="3"/>
      <c r="D24" s="12" t="s">
        <v>40</v>
      </c>
      <c r="E24" s="3"/>
      <c r="F24" s="13">
        <v>12</v>
      </c>
      <c r="G24" s="12" t="s">
        <v>26</v>
      </c>
      <c r="H24" s="12"/>
      <c r="I24" s="14" t="s">
        <v>28</v>
      </c>
      <c r="J24" s="12" t="s">
        <v>40</v>
      </c>
      <c r="K24" s="3"/>
      <c r="L24" s="29">
        <f>(F24*12)/F26</f>
        <v>5.1428571428571432</v>
      </c>
      <c r="M24" s="101" t="s">
        <v>26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41</v>
      </c>
      <c r="E25" s="3"/>
      <c r="F25" s="16">
        <v>16</v>
      </c>
      <c r="G25" s="12" t="s">
        <v>26</v>
      </c>
      <c r="H25" s="3"/>
      <c r="I25" s="3"/>
      <c r="J25" s="12" t="s">
        <v>41</v>
      </c>
      <c r="K25" s="3"/>
      <c r="L25" s="29">
        <f>(F25*12)/F26</f>
        <v>6.8571428571428568</v>
      </c>
      <c r="M25" s="101" t="s">
        <v>26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f>SUM(F24:F25)</f>
        <v>28</v>
      </c>
      <c r="G26" s="12" t="s">
        <v>26</v>
      </c>
      <c r="H26" s="3"/>
      <c r="I26" s="3"/>
      <c r="J26" s="12" t="s">
        <v>20</v>
      </c>
      <c r="K26" s="3"/>
      <c r="L26" s="80">
        <f>SUM(L24:L25)</f>
        <v>12</v>
      </c>
      <c r="M26" s="101" t="s">
        <v>26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/>
      <c r="B27" s="26"/>
      <c r="C27" s="12"/>
      <c r="D27" s="12"/>
      <c r="E27" s="3"/>
      <c r="F27" s="42"/>
      <c r="G27" s="12"/>
      <c r="H27" s="3"/>
      <c r="I27" s="3"/>
      <c r="J27" s="12"/>
      <c r="K27" s="3"/>
      <c r="L27" s="43"/>
      <c r="M27" s="101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5"/>
      <c r="B28" s="1"/>
      <c r="C28" s="46"/>
      <c r="D28" s="2"/>
      <c r="E28" s="2"/>
      <c r="F28" s="2"/>
      <c r="G28" s="2"/>
      <c r="H28" s="2"/>
      <c r="I28" s="2"/>
      <c r="J28" s="2"/>
      <c r="K28" s="2"/>
      <c r="L28" s="2"/>
      <c r="M28" s="102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  <row r="33" s="5" customFormat="1" ht="18.95" customHeight="1" x14ac:dyDescent="0.5"/>
    <row r="34" s="5" customFormat="1" ht="18.95" customHeight="1" x14ac:dyDescent="0.5"/>
    <row r="35" s="5" customFormat="1" ht="18.95" customHeight="1" x14ac:dyDescent="0.5"/>
    <row r="36" s="5" customFormat="1" ht="18.95" customHeight="1" x14ac:dyDescent="0.5"/>
    <row r="37" s="5" customFormat="1" ht="18.95" customHeight="1" x14ac:dyDescent="0.5"/>
    <row r="38" s="5" customFormat="1" ht="18.95" customHeight="1" x14ac:dyDescent="0.5"/>
    <row r="39" s="5" customFormat="1" ht="18.95" customHeight="1" x14ac:dyDescent="0.5"/>
    <row r="40" s="5" customFormat="1" ht="18.95" customHeight="1" x14ac:dyDescent="0.5"/>
    <row r="41" s="5" customFormat="1" ht="18.95" customHeight="1" x14ac:dyDescent="0.5"/>
    <row r="42" s="5" customFormat="1" ht="18.95" customHeight="1" x14ac:dyDescent="0.5"/>
    <row r="43" s="5" customFormat="1" ht="18.95" customHeight="1" x14ac:dyDescent="0.5"/>
    <row r="44" s="5" customFormat="1" ht="18.95" customHeight="1" x14ac:dyDescent="0.5"/>
    <row r="45" s="5" customFormat="1" ht="18.95" customHeight="1" x14ac:dyDescent="0.5"/>
    <row r="46" s="5" customFormat="1" ht="18.95" customHeight="1" x14ac:dyDescent="0.5"/>
    <row r="47" s="5" customFormat="1" ht="18.95" customHeight="1" x14ac:dyDescent="0.5"/>
    <row r="48" s="5" customFormat="1" ht="18.95" customHeight="1" x14ac:dyDescent="0.5"/>
    <row r="49" s="5" customFormat="1" ht="18.95" customHeight="1" x14ac:dyDescent="0.5"/>
    <row r="50" s="5" customFormat="1" ht="18.95" customHeight="1" x14ac:dyDescent="0.5"/>
    <row r="51" s="5" customFormat="1" ht="18.95" customHeight="1" x14ac:dyDescent="0.5"/>
    <row r="52" s="5" customFormat="1" ht="18.95" customHeight="1" x14ac:dyDescent="0.5"/>
    <row r="53" s="5" customFormat="1" ht="18.95" customHeight="1" x14ac:dyDescent="0.5"/>
    <row r="54" s="5" customFormat="1" ht="18.95" customHeight="1" x14ac:dyDescent="0.5"/>
    <row r="55" s="5" customFormat="1" ht="18.95" customHeight="1" x14ac:dyDescent="0.5"/>
    <row r="56" s="5" customFormat="1" ht="18.95" customHeight="1" x14ac:dyDescent="0.5"/>
    <row r="57" s="5" customFormat="1" ht="18.95" customHeight="1" x14ac:dyDescent="0.5"/>
    <row r="58" s="5" customFormat="1" ht="18.95" customHeight="1" x14ac:dyDescent="0.5"/>
    <row r="59" s="5" customFormat="1" ht="18.95" customHeight="1" x14ac:dyDescent="0.5"/>
  </sheetData>
  <mergeCells count="10">
    <mergeCell ref="A1:M1"/>
    <mergeCell ref="A2:M2"/>
    <mergeCell ref="A22:M22"/>
    <mergeCell ref="A23:M23"/>
    <mergeCell ref="B7:B21"/>
    <mergeCell ref="G7:G21"/>
    <mergeCell ref="H3:J3"/>
    <mergeCell ref="D3:F3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6"/>
  </sheetPr>
  <dimension ref="A1:DB59"/>
  <sheetViews>
    <sheetView topLeftCell="A7" zoomScale="140" zoomScaleNormal="140" zoomScaleSheetLayoutView="170" workbookViewId="0">
      <selection activeCell="I19" sqref="I19:J21"/>
    </sheetView>
  </sheetViews>
  <sheetFormatPr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40625" style="6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1</v>
      </c>
      <c r="D3" s="151" t="s">
        <v>22</v>
      </c>
      <c r="E3" s="151"/>
      <c r="F3" s="106" t="s">
        <v>2</v>
      </c>
      <c r="G3" s="152" t="s">
        <v>65</v>
      </c>
      <c r="H3" s="152"/>
      <c r="I3" s="152"/>
      <c r="J3" s="105" t="s">
        <v>3</v>
      </c>
      <c r="K3" s="152" t="s">
        <v>38</v>
      </c>
      <c r="L3" s="169"/>
      <c r="M3" s="170"/>
    </row>
    <row r="4" spans="1:106" s="23" customFormat="1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s="23" customFormat="1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s="23" customFormat="1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88">
        <v>4</v>
      </c>
      <c r="G6" s="9">
        <v>5</v>
      </c>
      <c r="H6" s="88">
        <v>6</v>
      </c>
      <c r="I6" s="9">
        <v>7</v>
      </c>
      <c r="J6" s="88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s="23" customFormat="1" ht="16.5" customHeight="1" x14ac:dyDescent="0.5">
      <c r="A7" s="90"/>
      <c r="B7" s="154" t="s">
        <v>48</v>
      </c>
      <c r="C7" s="114" t="s">
        <v>160</v>
      </c>
      <c r="D7" s="126" t="s">
        <v>96</v>
      </c>
      <c r="E7" s="114" t="s">
        <v>160</v>
      </c>
      <c r="F7" s="117" t="s">
        <v>82</v>
      </c>
      <c r="G7" s="157" t="s">
        <v>284</v>
      </c>
      <c r="H7" s="117" t="s">
        <v>162</v>
      </c>
      <c r="I7" s="114" t="s">
        <v>161</v>
      </c>
      <c r="J7" s="117" t="s">
        <v>82</v>
      </c>
      <c r="K7" s="126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s="23" customFormat="1" ht="16.5" customHeight="1" x14ac:dyDescent="0.5">
      <c r="A8" s="4" t="s">
        <v>15</v>
      </c>
      <c r="B8" s="155"/>
      <c r="C8" s="128"/>
      <c r="D8" s="117"/>
      <c r="E8" s="128"/>
      <c r="F8" s="117"/>
      <c r="G8" s="158"/>
      <c r="H8" s="117">
        <v>4305</v>
      </c>
      <c r="I8" s="128"/>
      <c r="J8" s="117"/>
      <c r="K8" s="117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s="23" customFormat="1" ht="16.5" customHeight="1" x14ac:dyDescent="0.5">
      <c r="A9" s="7"/>
      <c r="B9" s="155"/>
      <c r="C9" s="116">
        <v>4305</v>
      </c>
      <c r="D9" s="119" t="s">
        <v>85</v>
      </c>
      <c r="E9" s="116">
        <v>4305</v>
      </c>
      <c r="F9" s="119" t="s">
        <v>85</v>
      </c>
      <c r="G9" s="158"/>
      <c r="H9" s="116" t="s">
        <v>106</v>
      </c>
      <c r="I9" s="116">
        <v>4305</v>
      </c>
      <c r="J9" s="116" t="s">
        <v>106</v>
      </c>
      <c r="K9" s="116"/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s="23" customFormat="1" ht="16.5" customHeight="1" x14ac:dyDescent="0.5">
      <c r="A10" s="8"/>
      <c r="B10" s="155"/>
      <c r="C10" s="117" t="s">
        <v>163</v>
      </c>
      <c r="D10" s="114" t="s">
        <v>164</v>
      </c>
      <c r="E10" s="117" t="s">
        <v>82</v>
      </c>
      <c r="F10" s="117"/>
      <c r="G10" s="158"/>
      <c r="H10" s="117"/>
      <c r="I10" s="117" t="s">
        <v>163</v>
      </c>
      <c r="J10" s="114" t="s">
        <v>164</v>
      </c>
      <c r="K10" s="117" t="s">
        <v>82</v>
      </c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s="23" customFormat="1" ht="16.5" customHeight="1" x14ac:dyDescent="0.5">
      <c r="A11" s="4" t="s">
        <v>16</v>
      </c>
      <c r="B11" s="155"/>
      <c r="C11" s="117">
        <v>4305</v>
      </c>
      <c r="D11" s="128"/>
      <c r="E11" s="117"/>
      <c r="F11" s="117"/>
      <c r="G11" s="158"/>
      <c r="H11" s="117"/>
      <c r="I11" s="117">
        <v>4305</v>
      </c>
      <c r="J11" s="128"/>
      <c r="K11" s="117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s="23" customFormat="1" ht="16.5" customHeight="1" thickBot="1" x14ac:dyDescent="0.55000000000000004">
      <c r="A12" s="7"/>
      <c r="B12" s="155"/>
      <c r="C12" s="116" t="s">
        <v>83</v>
      </c>
      <c r="D12" s="116">
        <v>4305</v>
      </c>
      <c r="E12" s="116" t="s">
        <v>83</v>
      </c>
      <c r="F12" s="116"/>
      <c r="G12" s="158"/>
      <c r="H12" s="116"/>
      <c r="I12" s="116" t="s">
        <v>81</v>
      </c>
      <c r="J12" s="116">
        <v>4305</v>
      </c>
      <c r="K12" s="116" t="s">
        <v>81</v>
      </c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s="23" customFormat="1" ht="16.5" customHeight="1" x14ac:dyDescent="0.5">
      <c r="A13" s="8"/>
      <c r="B13" s="155"/>
      <c r="C13" s="117"/>
      <c r="D13" s="117" t="s">
        <v>162</v>
      </c>
      <c r="E13" s="114" t="s">
        <v>161</v>
      </c>
      <c r="F13" s="117" t="s">
        <v>82</v>
      </c>
      <c r="G13" s="159"/>
      <c r="H13" s="161" t="s">
        <v>57</v>
      </c>
      <c r="I13" s="162"/>
      <c r="J13" s="123"/>
      <c r="K13" s="123"/>
      <c r="L13" s="123"/>
      <c r="M13" s="123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s="23" customFormat="1" ht="16.5" customHeight="1" x14ac:dyDescent="0.5">
      <c r="A14" s="4" t="s">
        <v>17</v>
      </c>
      <c r="B14" s="155"/>
      <c r="C14" s="117"/>
      <c r="D14" s="117">
        <v>4305</v>
      </c>
      <c r="E14" s="128"/>
      <c r="F14" s="117"/>
      <c r="G14" s="159"/>
      <c r="H14" s="163" t="s">
        <v>165</v>
      </c>
      <c r="I14" s="164"/>
      <c r="J14" s="132"/>
      <c r="K14" s="115"/>
      <c r="L14" s="120"/>
      <c r="M14" s="128"/>
    </row>
    <row r="15" spans="1:106" s="23" customFormat="1" ht="16.5" customHeight="1" thickBot="1" x14ac:dyDescent="0.55000000000000004">
      <c r="A15" s="7"/>
      <c r="B15" s="155"/>
      <c r="C15" s="116"/>
      <c r="D15" s="116" t="s">
        <v>109</v>
      </c>
      <c r="E15" s="116">
        <v>4305</v>
      </c>
      <c r="F15" s="116" t="s">
        <v>109</v>
      </c>
      <c r="G15" s="159"/>
      <c r="H15" s="133" t="s">
        <v>166</v>
      </c>
      <c r="I15" s="91" t="s">
        <v>94</v>
      </c>
      <c r="J15" s="142"/>
      <c r="K15" s="119"/>
      <c r="L15" s="119"/>
      <c r="M15" s="119"/>
    </row>
    <row r="16" spans="1:106" s="23" customFormat="1" ht="16.5" customHeight="1" x14ac:dyDescent="0.5">
      <c r="A16" s="8"/>
      <c r="B16" s="155"/>
      <c r="C16" s="117"/>
      <c r="D16" s="114"/>
      <c r="E16" s="114" t="s">
        <v>157</v>
      </c>
      <c r="F16" s="126" t="s">
        <v>96</v>
      </c>
      <c r="G16" s="158"/>
      <c r="H16" s="117" t="s">
        <v>159</v>
      </c>
      <c r="I16" s="114" t="s">
        <v>158</v>
      </c>
      <c r="J16" s="117" t="s">
        <v>82</v>
      </c>
      <c r="K16" s="123"/>
      <c r="L16" s="123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s="23" customFormat="1" ht="16.5" customHeight="1" x14ac:dyDescent="0.5">
      <c r="A17" s="4" t="s">
        <v>18</v>
      </c>
      <c r="B17" s="155"/>
      <c r="C17" s="117"/>
      <c r="D17" s="115"/>
      <c r="E17" s="128"/>
      <c r="F17" s="117"/>
      <c r="G17" s="158"/>
      <c r="H17" s="117">
        <v>4305</v>
      </c>
      <c r="I17" s="128"/>
      <c r="J17" s="117"/>
      <c r="K17" s="124"/>
      <c r="L17" s="124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s="23" customFormat="1" ht="16.5" customHeight="1" x14ac:dyDescent="0.5">
      <c r="A18" s="7"/>
      <c r="B18" s="155"/>
      <c r="C18" s="116"/>
      <c r="D18" s="125"/>
      <c r="E18" s="116">
        <v>4305</v>
      </c>
      <c r="F18" s="116" t="s">
        <v>93</v>
      </c>
      <c r="G18" s="158"/>
      <c r="H18" s="116" t="s">
        <v>93</v>
      </c>
      <c r="I18" s="116">
        <v>4305</v>
      </c>
      <c r="J18" s="116" t="s">
        <v>93</v>
      </c>
      <c r="K18" s="125"/>
      <c r="L18" s="119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s="23" customFormat="1" ht="16.5" customHeight="1" x14ac:dyDescent="0.5">
      <c r="A19" s="8"/>
      <c r="B19" s="155"/>
      <c r="C19" s="117" t="s">
        <v>155</v>
      </c>
      <c r="D19" s="114" t="s">
        <v>156</v>
      </c>
      <c r="E19" s="117" t="s">
        <v>82</v>
      </c>
      <c r="F19" s="117"/>
      <c r="G19" s="158"/>
      <c r="H19" s="115"/>
      <c r="I19" s="123" t="s">
        <v>297</v>
      </c>
      <c r="J19" s="129"/>
      <c r="K19" s="114"/>
      <c r="L19" s="11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s="23" customFormat="1" ht="16.5" customHeight="1" x14ac:dyDescent="0.5">
      <c r="A20" s="4" t="s">
        <v>19</v>
      </c>
      <c r="B20" s="155"/>
      <c r="C20" s="115">
        <v>4305</v>
      </c>
      <c r="D20" s="115"/>
      <c r="E20" s="118"/>
      <c r="F20" s="118"/>
      <c r="G20" s="158"/>
      <c r="H20" s="128"/>
      <c r="I20" s="115"/>
      <c r="J20" s="130"/>
      <c r="K20" s="115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s="23" customFormat="1" ht="17.25" customHeight="1" x14ac:dyDescent="0.5">
      <c r="A21" s="7"/>
      <c r="B21" s="156"/>
      <c r="C21" s="119" t="s">
        <v>91</v>
      </c>
      <c r="D21" s="125">
        <v>4308</v>
      </c>
      <c r="E21" s="116"/>
      <c r="F21" s="116"/>
      <c r="G21" s="160"/>
      <c r="H21" s="119" t="s">
        <v>91</v>
      </c>
      <c r="I21" s="125"/>
      <c r="J21" s="131"/>
      <c r="K21" s="125"/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167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10" customFormat="1" ht="23.25" customHeight="1" x14ac:dyDescent="0.5">
      <c r="A23" s="165" t="s">
        <v>288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7"/>
    </row>
    <row r="24" spans="1:106" ht="18.95" customHeight="1" x14ac:dyDescent="0.5">
      <c r="A24" s="11"/>
      <c r="B24" s="12" t="s">
        <v>27</v>
      </c>
      <c r="C24" s="3"/>
      <c r="D24" s="12" t="s">
        <v>40</v>
      </c>
      <c r="E24" s="3"/>
      <c r="F24" s="13">
        <v>19</v>
      </c>
      <c r="G24" s="12" t="s">
        <v>26</v>
      </c>
      <c r="H24" s="12"/>
      <c r="I24" s="14" t="s">
        <v>28</v>
      </c>
      <c r="J24" s="12" t="s">
        <v>40</v>
      </c>
      <c r="K24" s="3"/>
      <c r="L24" s="29">
        <f>(F24*12)/F26</f>
        <v>8.1428571428571423</v>
      </c>
      <c r="M24" s="101" t="s">
        <v>26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41</v>
      </c>
      <c r="E25" s="3"/>
      <c r="F25" s="16">
        <v>9</v>
      </c>
      <c r="G25" s="12" t="s">
        <v>26</v>
      </c>
      <c r="H25" s="3"/>
      <c r="I25" s="3"/>
      <c r="J25" s="12" t="s">
        <v>41</v>
      </c>
      <c r="K25" s="3"/>
      <c r="L25" s="29">
        <f>(F25*12)/F26</f>
        <v>3.8571428571428572</v>
      </c>
      <c r="M25" s="101" t="s">
        <v>26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f>SUM(F24:F25)</f>
        <v>28</v>
      </c>
      <c r="G26" s="12" t="s">
        <v>26</v>
      </c>
      <c r="H26" s="3"/>
      <c r="I26" s="3"/>
      <c r="J26" s="12" t="s">
        <v>20</v>
      </c>
      <c r="K26" s="3"/>
      <c r="L26" s="80">
        <f>SUM(L24:L25)</f>
        <v>12</v>
      </c>
      <c r="M26" s="101" t="s">
        <v>26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/>
      <c r="B27" s="26"/>
      <c r="C27" s="12"/>
      <c r="D27" s="12"/>
      <c r="E27" s="3"/>
      <c r="F27" s="42"/>
      <c r="G27" s="12"/>
      <c r="H27" s="3"/>
      <c r="I27" s="3"/>
      <c r="J27" s="12"/>
      <c r="K27" s="3"/>
      <c r="L27" s="43"/>
      <c r="M27" s="101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5"/>
      <c r="B28" s="1"/>
      <c r="C28" s="46"/>
      <c r="D28" s="2"/>
      <c r="E28" s="2"/>
      <c r="F28" s="2"/>
      <c r="G28" s="2"/>
      <c r="H28" s="2"/>
      <c r="I28" s="2"/>
      <c r="J28" s="2"/>
      <c r="K28" s="2"/>
      <c r="L28" s="2"/>
      <c r="M28" s="102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  <row r="33" s="5" customFormat="1" ht="18.95" customHeight="1" x14ac:dyDescent="0.5"/>
    <row r="34" s="5" customFormat="1" ht="18.95" customHeight="1" x14ac:dyDescent="0.5"/>
    <row r="35" s="5" customFormat="1" ht="18.95" customHeight="1" x14ac:dyDescent="0.5"/>
    <row r="36" s="5" customFormat="1" ht="18.95" customHeight="1" x14ac:dyDescent="0.5"/>
    <row r="37" s="5" customFormat="1" ht="18.95" customHeight="1" x14ac:dyDescent="0.5"/>
    <row r="38" s="5" customFormat="1" ht="18.95" customHeight="1" x14ac:dyDescent="0.5"/>
    <row r="39" s="5" customFormat="1" ht="18.95" customHeight="1" x14ac:dyDescent="0.5"/>
    <row r="40" s="5" customFormat="1" ht="18.95" customHeight="1" x14ac:dyDescent="0.5"/>
    <row r="41" s="5" customFormat="1" ht="18.95" customHeight="1" x14ac:dyDescent="0.5"/>
    <row r="42" s="5" customFormat="1" ht="18.95" customHeight="1" x14ac:dyDescent="0.5"/>
    <row r="43" s="5" customFormat="1" ht="18.95" customHeight="1" x14ac:dyDescent="0.5"/>
    <row r="44" s="5" customFormat="1" ht="18.95" customHeight="1" x14ac:dyDescent="0.5"/>
    <row r="45" s="5" customFormat="1" ht="18.95" customHeight="1" x14ac:dyDescent="0.5"/>
    <row r="46" s="5" customFormat="1" ht="18.95" customHeight="1" x14ac:dyDescent="0.5"/>
    <row r="47" s="5" customFormat="1" ht="18.95" customHeight="1" x14ac:dyDescent="0.5"/>
    <row r="48" s="5" customFormat="1" ht="18.95" customHeight="1" x14ac:dyDescent="0.5"/>
    <row r="49" s="5" customFormat="1" ht="18.95" customHeight="1" x14ac:dyDescent="0.5"/>
    <row r="50" s="5" customFormat="1" ht="18.95" customHeight="1" x14ac:dyDescent="0.5"/>
    <row r="51" s="5" customFormat="1" ht="18.95" customHeight="1" x14ac:dyDescent="0.5"/>
    <row r="52" s="5" customFormat="1" ht="18.95" customHeight="1" x14ac:dyDescent="0.5"/>
    <row r="53" s="5" customFormat="1" ht="18.95" customHeight="1" x14ac:dyDescent="0.5"/>
    <row r="54" s="5" customFormat="1" ht="18.95" customHeight="1" x14ac:dyDescent="0.5"/>
    <row r="55" s="5" customFormat="1" ht="18.95" customHeight="1" x14ac:dyDescent="0.5"/>
    <row r="56" s="5" customFormat="1" ht="18.95" customHeight="1" x14ac:dyDescent="0.5"/>
    <row r="57" s="5" customFormat="1" ht="18.95" customHeight="1" x14ac:dyDescent="0.5"/>
    <row r="58" s="5" customFormat="1" ht="18.95" customHeight="1" x14ac:dyDescent="0.5"/>
    <row r="59" s="5" customFormat="1" ht="18.95" customHeight="1" x14ac:dyDescent="0.5"/>
  </sheetData>
  <mergeCells count="11">
    <mergeCell ref="G3:I3"/>
    <mergeCell ref="H13:I13"/>
    <mergeCell ref="H14:I14"/>
    <mergeCell ref="A1:M1"/>
    <mergeCell ref="A2:M2"/>
    <mergeCell ref="A22:M22"/>
    <mergeCell ref="A23:M23"/>
    <mergeCell ref="D3:E3"/>
    <mergeCell ref="K3:M3"/>
    <mergeCell ref="B7:B21"/>
    <mergeCell ref="G7:G21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DB59"/>
  <sheetViews>
    <sheetView topLeftCell="A2" zoomScale="140" zoomScaleNormal="140" zoomScaleSheetLayoutView="145" workbookViewId="0">
      <selection activeCell="L17" sqref="L17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1</v>
      </c>
      <c r="D3" s="151" t="s">
        <v>24</v>
      </c>
      <c r="E3" s="151"/>
      <c r="F3" s="106" t="s">
        <v>2</v>
      </c>
      <c r="G3" s="152" t="s">
        <v>65</v>
      </c>
      <c r="H3" s="152"/>
      <c r="I3" s="152"/>
      <c r="J3" s="105" t="s">
        <v>3</v>
      </c>
      <c r="K3" s="152" t="s">
        <v>59</v>
      </c>
      <c r="L3" s="152"/>
      <c r="M3" s="153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88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7" t="s">
        <v>169</v>
      </c>
      <c r="D7" s="114" t="s">
        <v>170</v>
      </c>
      <c r="E7" s="114" t="s">
        <v>82</v>
      </c>
      <c r="F7" s="122"/>
      <c r="G7" s="157" t="s">
        <v>284</v>
      </c>
      <c r="H7" s="117" t="s">
        <v>171</v>
      </c>
      <c r="I7" s="114" t="s">
        <v>172</v>
      </c>
      <c r="J7" s="114" t="s">
        <v>82</v>
      </c>
      <c r="K7" s="122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7">
        <v>4402</v>
      </c>
      <c r="D8" s="128"/>
      <c r="E8" s="115"/>
      <c r="F8" s="120"/>
      <c r="G8" s="158"/>
      <c r="H8" s="117">
        <v>4402</v>
      </c>
      <c r="I8" s="128"/>
      <c r="J8" s="115"/>
      <c r="K8" s="120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16" t="s">
        <v>93</v>
      </c>
      <c r="D9" s="116">
        <v>4402</v>
      </c>
      <c r="E9" s="125"/>
      <c r="F9" s="116" t="s">
        <v>93</v>
      </c>
      <c r="G9" s="158"/>
      <c r="H9" s="116" t="s">
        <v>132</v>
      </c>
      <c r="I9" s="116">
        <v>4402</v>
      </c>
      <c r="J9" s="125"/>
      <c r="K9" s="116" t="s">
        <v>132</v>
      </c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/>
      <c r="D10" s="114"/>
      <c r="E10" s="114"/>
      <c r="F10" s="122"/>
      <c r="G10" s="158"/>
      <c r="H10" s="117"/>
      <c r="I10" s="114" t="s">
        <v>174</v>
      </c>
      <c r="J10" s="126" t="s">
        <v>82</v>
      </c>
      <c r="K10" s="137"/>
      <c r="L10" s="114"/>
      <c r="M10" s="11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7"/>
      <c r="D11" s="128"/>
      <c r="E11" s="115"/>
      <c r="F11" s="120"/>
      <c r="G11" s="158"/>
      <c r="H11" s="117"/>
      <c r="I11" s="128"/>
      <c r="J11" s="117"/>
      <c r="K11" s="138"/>
      <c r="L11" s="115"/>
      <c r="M11" s="11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16"/>
      <c r="D12" s="116"/>
      <c r="E12" s="125"/>
      <c r="F12" s="121"/>
      <c r="G12" s="158"/>
      <c r="H12" s="116"/>
      <c r="I12" s="116">
        <v>4402</v>
      </c>
      <c r="J12" s="116"/>
      <c r="K12" s="136"/>
      <c r="L12" s="125" t="s">
        <v>89</v>
      </c>
      <c r="M12" s="12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17" t="s">
        <v>173</v>
      </c>
      <c r="D13" s="114" t="s">
        <v>174</v>
      </c>
      <c r="E13" s="117" t="s">
        <v>82</v>
      </c>
      <c r="F13" s="117"/>
      <c r="G13" s="159"/>
      <c r="H13" s="161" t="s">
        <v>57</v>
      </c>
      <c r="I13" s="162"/>
      <c r="J13" s="115"/>
      <c r="K13" s="123" t="s">
        <v>173</v>
      </c>
      <c r="L13" s="123" t="s">
        <v>297</v>
      </c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15">
        <v>4402</v>
      </c>
      <c r="D14" s="115"/>
      <c r="E14" s="120"/>
      <c r="F14" s="118"/>
      <c r="G14" s="159"/>
      <c r="H14" s="171"/>
      <c r="I14" s="172"/>
      <c r="J14" s="128"/>
      <c r="K14" s="124" t="s">
        <v>120</v>
      </c>
      <c r="L14" s="115"/>
      <c r="M14" s="130"/>
    </row>
    <row r="15" spans="1:106" ht="16.5" customHeight="1" thickBot="1" x14ac:dyDescent="0.55000000000000004">
      <c r="A15" s="7"/>
      <c r="B15" s="155"/>
      <c r="C15" s="119" t="s">
        <v>87</v>
      </c>
      <c r="D15" s="125">
        <v>4402</v>
      </c>
      <c r="E15" s="121"/>
      <c r="F15" s="116"/>
      <c r="G15" s="159"/>
      <c r="H15" s="173"/>
      <c r="I15" s="174"/>
      <c r="J15" s="119" t="s">
        <v>87</v>
      </c>
      <c r="K15" s="119" t="s">
        <v>89</v>
      </c>
      <c r="L15" s="125"/>
      <c r="M15" s="131"/>
    </row>
    <row r="16" spans="1:106" ht="16.5" customHeight="1" x14ac:dyDescent="0.5">
      <c r="A16" s="8"/>
      <c r="B16" s="155"/>
      <c r="C16" s="117" t="s">
        <v>99</v>
      </c>
      <c r="D16" s="114" t="s">
        <v>100</v>
      </c>
      <c r="E16" s="114" t="s">
        <v>82</v>
      </c>
      <c r="F16" s="122"/>
      <c r="G16" s="158"/>
      <c r="H16" s="123"/>
      <c r="I16" s="123"/>
      <c r="J16" s="123"/>
      <c r="K16" s="114"/>
      <c r="L16" s="123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17">
        <v>4402</v>
      </c>
      <c r="D17" s="128"/>
      <c r="E17" s="115"/>
      <c r="F17" s="120"/>
      <c r="G17" s="158"/>
      <c r="H17" s="124"/>
      <c r="I17" s="120"/>
      <c r="J17" s="124"/>
      <c r="K17" s="115"/>
      <c r="L17" s="115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16" t="s">
        <v>81</v>
      </c>
      <c r="D18" s="116">
        <v>4402</v>
      </c>
      <c r="E18" s="125"/>
      <c r="F18" s="116" t="s">
        <v>81</v>
      </c>
      <c r="G18" s="158"/>
      <c r="H18" s="125"/>
      <c r="I18" s="119"/>
      <c r="J18" s="116"/>
      <c r="K18" s="119"/>
      <c r="L18" s="119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7" t="s">
        <v>171</v>
      </c>
      <c r="D19" s="114" t="s">
        <v>172</v>
      </c>
      <c r="E19" s="114" t="s">
        <v>82</v>
      </c>
      <c r="F19" s="122"/>
      <c r="G19" s="158"/>
      <c r="H19" s="117" t="s">
        <v>99</v>
      </c>
      <c r="I19" s="114" t="s">
        <v>100</v>
      </c>
      <c r="J19" s="114" t="s">
        <v>82</v>
      </c>
      <c r="K19" s="122"/>
      <c r="L19" s="114"/>
      <c r="M19" s="11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7">
        <v>4402</v>
      </c>
      <c r="D20" s="128"/>
      <c r="E20" s="115"/>
      <c r="F20" s="120"/>
      <c r="G20" s="158"/>
      <c r="H20" s="117">
        <v>4402</v>
      </c>
      <c r="I20" s="128"/>
      <c r="J20" s="115"/>
      <c r="K20" s="120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16" t="s">
        <v>131</v>
      </c>
      <c r="D21" s="116">
        <v>4402</v>
      </c>
      <c r="E21" s="125"/>
      <c r="F21" s="116" t="s">
        <v>131</v>
      </c>
      <c r="G21" s="160"/>
      <c r="H21" s="116" t="s">
        <v>83</v>
      </c>
      <c r="I21" s="116">
        <v>4402</v>
      </c>
      <c r="J21" s="125"/>
      <c r="K21" s="116" t="s">
        <v>83</v>
      </c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50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113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20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f>(F24*12)/F26</f>
        <v>8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10</v>
      </c>
      <c r="G25" s="26" t="s">
        <v>26</v>
      </c>
      <c r="H25" s="21"/>
      <c r="I25" s="21"/>
      <c r="J25" s="26" t="s">
        <v>41</v>
      </c>
      <c r="K25" s="21"/>
      <c r="L25" s="29">
        <f>(F25*12)/F26</f>
        <v>4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30</v>
      </c>
      <c r="G26" s="26" t="s">
        <v>26</v>
      </c>
      <c r="H26" s="21"/>
      <c r="I26" s="21"/>
      <c r="J26" s="26" t="s">
        <v>20</v>
      </c>
      <c r="K26" s="21"/>
      <c r="L26" s="80">
        <f>SUM(L24:L25)</f>
        <v>12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3:M23"/>
    <mergeCell ref="B7:B21"/>
    <mergeCell ref="G7:G21"/>
    <mergeCell ref="A22:M22"/>
    <mergeCell ref="H13:I15"/>
    <mergeCell ref="A1:M1"/>
    <mergeCell ref="A2:M2"/>
    <mergeCell ref="K3:M3"/>
    <mergeCell ref="D3:E3"/>
    <mergeCell ref="G3:I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6"/>
  </sheetPr>
  <dimension ref="A1:DB59"/>
  <sheetViews>
    <sheetView topLeftCell="A4" zoomScale="140" zoomScaleNormal="140" zoomScaleSheetLayoutView="145" workbookViewId="0">
      <selection activeCell="M17" sqref="M17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1</v>
      </c>
      <c r="D3" s="151" t="s">
        <v>25</v>
      </c>
      <c r="E3" s="151"/>
      <c r="F3" s="106" t="s">
        <v>2</v>
      </c>
      <c r="G3" s="19" t="s">
        <v>66</v>
      </c>
      <c r="H3" s="105"/>
      <c r="I3" s="105"/>
      <c r="J3" s="105" t="s">
        <v>3</v>
      </c>
      <c r="K3" s="152" t="s">
        <v>35</v>
      </c>
      <c r="L3" s="152"/>
      <c r="M3" s="153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9">
        <v>4</v>
      </c>
      <c r="G6" s="9">
        <v>5</v>
      </c>
      <c r="H6" s="104">
        <v>6</v>
      </c>
      <c r="I6" s="104">
        <v>7</v>
      </c>
      <c r="J6" s="104">
        <v>8</v>
      </c>
      <c r="K6" s="88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23"/>
      <c r="D7" s="122"/>
      <c r="E7" s="114"/>
      <c r="F7" s="134"/>
      <c r="G7" s="157" t="s">
        <v>284</v>
      </c>
      <c r="H7" s="123" t="s">
        <v>119</v>
      </c>
      <c r="I7" s="123" t="s">
        <v>228</v>
      </c>
      <c r="J7" s="114" t="s">
        <v>82</v>
      </c>
      <c r="K7" s="123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24"/>
      <c r="D8" s="120"/>
      <c r="E8" s="124"/>
      <c r="F8" s="135"/>
      <c r="G8" s="158"/>
      <c r="H8" s="120" t="s">
        <v>176</v>
      </c>
      <c r="I8" s="124"/>
      <c r="J8" s="120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16"/>
      <c r="D9" s="119"/>
      <c r="E9" s="119"/>
      <c r="F9" s="136"/>
      <c r="G9" s="158"/>
      <c r="H9" s="121" t="s">
        <v>177</v>
      </c>
      <c r="I9" s="119" t="s">
        <v>176</v>
      </c>
      <c r="J9" s="119"/>
      <c r="K9" s="121" t="s">
        <v>177</v>
      </c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23" t="s">
        <v>119</v>
      </c>
      <c r="D10" s="123" t="s">
        <v>228</v>
      </c>
      <c r="E10" s="114" t="s">
        <v>82</v>
      </c>
      <c r="F10" s="123"/>
      <c r="G10" s="158"/>
      <c r="H10" s="123" t="s">
        <v>119</v>
      </c>
      <c r="I10" s="123" t="s">
        <v>228</v>
      </c>
      <c r="J10" s="114" t="s">
        <v>82</v>
      </c>
      <c r="K10" s="123"/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20" t="s">
        <v>176</v>
      </c>
      <c r="D11" s="124"/>
      <c r="E11" s="120"/>
      <c r="F11" s="124"/>
      <c r="G11" s="158"/>
      <c r="H11" s="120" t="s">
        <v>176</v>
      </c>
      <c r="I11" s="124"/>
      <c r="J11" s="120"/>
      <c r="K11" s="124"/>
      <c r="L11" s="115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21" t="s">
        <v>180</v>
      </c>
      <c r="D12" s="119" t="s">
        <v>176</v>
      </c>
      <c r="E12" s="119"/>
      <c r="F12" s="121" t="s">
        <v>180</v>
      </c>
      <c r="G12" s="158"/>
      <c r="H12" s="121" t="s">
        <v>181</v>
      </c>
      <c r="I12" s="119" t="s">
        <v>176</v>
      </c>
      <c r="J12" s="119"/>
      <c r="K12" s="121" t="s">
        <v>181</v>
      </c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23" t="s">
        <v>119</v>
      </c>
      <c r="D13" s="123" t="s">
        <v>228</v>
      </c>
      <c r="E13" s="114" t="s">
        <v>82</v>
      </c>
      <c r="F13" s="123"/>
      <c r="G13" s="159"/>
      <c r="H13" s="161" t="s">
        <v>57</v>
      </c>
      <c r="I13" s="162"/>
      <c r="J13" s="134"/>
      <c r="K13" s="134"/>
      <c r="L13" s="123" t="s">
        <v>297</v>
      </c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20" t="s">
        <v>176</v>
      </c>
      <c r="D14" s="124"/>
      <c r="E14" s="120"/>
      <c r="F14" s="124"/>
      <c r="G14" s="159"/>
      <c r="H14" s="163" t="s">
        <v>149</v>
      </c>
      <c r="I14" s="164"/>
      <c r="J14" s="135"/>
      <c r="K14" s="135"/>
      <c r="L14" s="115"/>
      <c r="M14" s="130"/>
    </row>
    <row r="15" spans="1:106" ht="16.5" customHeight="1" thickBot="1" x14ac:dyDescent="0.55000000000000004">
      <c r="A15" s="7"/>
      <c r="B15" s="155"/>
      <c r="C15" s="121" t="s">
        <v>182</v>
      </c>
      <c r="D15" s="119" t="s">
        <v>176</v>
      </c>
      <c r="E15" s="119"/>
      <c r="F15" s="121" t="s">
        <v>182</v>
      </c>
      <c r="G15" s="159"/>
      <c r="H15" s="133" t="s">
        <v>110</v>
      </c>
      <c r="I15" s="91" t="s">
        <v>103</v>
      </c>
      <c r="J15" s="136"/>
      <c r="K15" s="136"/>
      <c r="L15" s="125"/>
      <c r="M15" s="131"/>
    </row>
    <row r="16" spans="1:106" ht="16.5" customHeight="1" x14ac:dyDescent="0.5">
      <c r="A16" s="8"/>
      <c r="B16" s="155"/>
      <c r="C16" s="123" t="s">
        <v>115</v>
      </c>
      <c r="D16" s="123" t="s">
        <v>116</v>
      </c>
      <c r="E16" s="114" t="s">
        <v>82</v>
      </c>
      <c r="F16" s="123"/>
      <c r="G16" s="158"/>
      <c r="H16" s="123" t="s">
        <v>115</v>
      </c>
      <c r="I16" s="123" t="s">
        <v>116</v>
      </c>
      <c r="J16" s="114" t="s">
        <v>82</v>
      </c>
      <c r="K16" s="123"/>
      <c r="L16" s="123"/>
      <c r="M16" s="1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20" t="s">
        <v>176</v>
      </c>
      <c r="D17" s="124"/>
      <c r="E17" s="120"/>
      <c r="F17" s="124"/>
      <c r="G17" s="158"/>
      <c r="H17" s="120" t="s">
        <v>176</v>
      </c>
      <c r="I17" s="124"/>
      <c r="J17" s="120"/>
      <c r="K17" s="124"/>
      <c r="L17" s="115"/>
      <c r="M17" s="12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21" t="s">
        <v>178</v>
      </c>
      <c r="D18" s="119" t="s">
        <v>176</v>
      </c>
      <c r="E18" s="119"/>
      <c r="F18" s="121" t="s">
        <v>178</v>
      </c>
      <c r="G18" s="158"/>
      <c r="H18" s="121" t="s">
        <v>179</v>
      </c>
      <c r="I18" s="119" t="s">
        <v>176</v>
      </c>
      <c r="J18" s="119"/>
      <c r="K18" s="121" t="s">
        <v>179</v>
      </c>
      <c r="L18" s="119"/>
      <c r="M18" s="11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4" t="s">
        <v>95</v>
      </c>
      <c r="D19" s="114" t="s">
        <v>96</v>
      </c>
      <c r="E19" s="122"/>
      <c r="F19" s="123"/>
      <c r="G19" s="158"/>
      <c r="H19" s="123"/>
      <c r="I19" s="122"/>
      <c r="J19" s="114"/>
      <c r="K19" s="123"/>
      <c r="L19" s="123"/>
      <c r="M19" s="123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5"/>
      <c r="D20" s="115"/>
      <c r="E20" s="120"/>
      <c r="F20" s="124"/>
      <c r="G20" s="158"/>
      <c r="H20" s="124"/>
      <c r="I20" s="120"/>
      <c r="J20" s="124"/>
      <c r="K20" s="124"/>
      <c r="L20" s="124"/>
      <c r="M20" s="124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25" t="s">
        <v>86</v>
      </c>
      <c r="D21" s="125"/>
      <c r="E21" s="121"/>
      <c r="F21" s="136" t="s">
        <v>175</v>
      </c>
      <c r="G21" s="160"/>
      <c r="H21" s="116"/>
      <c r="I21" s="119"/>
      <c r="J21" s="119"/>
      <c r="K21" s="116"/>
      <c r="L21" s="119"/>
      <c r="M21" s="119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50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113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16</v>
      </c>
      <c r="G24" s="26" t="s">
        <v>26</v>
      </c>
      <c r="H24" s="26"/>
      <c r="I24" s="28"/>
      <c r="J24" s="26" t="s">
        <v>40</v>
      </c>
      <c r="K24" s="21"/>
      <c r="L24" s="29">
        <f>(F24*12)/F26</f>
        <v>6.4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14</v>
      </c>
      <c r="G25" s="26" t="s">
        <v>26</v>
      </c>
      <c r="H25" s="21"/>
      <c r="I25" s="21"/>
      <c r="J25" s="26" t="s">
        <v>41</v>
      </c>
      <c r="K25" s="21"/>
      <c r="L25" s="29">
        <f>(F25*12)/F26</f>
        <v>5.6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30</v>
      </c>
      <c r="G26" s="26" t="s">
        <v>26</v>
      </c>
      <c r="H26" s="21"/>
      <c r="I26" s="21"/>
      <c r="J26" s="26" t="s">
        <v>20</v>
      </c>
      <c r="K26" s="21"/>
      <c r="L26" s="80">
        <f>SUM(L24:L25)</f>
        <v>12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3:M23"/>
    <mergeCell ref="B7:B21"/>
    <mergeCell ref="G7:G21"/>
    <mergeCell ref="H13:I13"/>
    <mergeCell ref="H14:I14"/>
    <mergeCell ref="A1:M1"/>
    <mergeCell ref="A2:M2"/>
    <mergeCell ref="K3:M3"/>
    <mergeCell ref="A22:M22"/>
    <mergeCell ref="D3:E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D5" zoomScale="140" zoomScaleNormal="140" zoomScaleSheetLayoutView="145" workbookViewId="0">
      <selection activeCell="L19" sqref="L19"/>
    </sheetView>
  </sheetViews>
  <sheetFormatPr defaultRowHeight="18.95" customHeight="1" x14ac:dyDescent="0.5"/>
  <cols>
    <col min="1" max="1" width="9" style="78" customWidth="1"/>
    <col min="2" max="2" width="6" style="78" customWidth="1"/>
    <col min="3" max="6" width="10" style="78" customWidth="1"/>
    <col min="7" max="7" width="6" style="78" customWidth="1"/>
    <col min="8" max="13" width="10" style="78" customWidth="1"/>
    <col min="14" max="16384" width="9.140625" style="78"/>
  </cols>
  <sheetData>
    <row r="1" spans="1:106" s="76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76" customFormat="1" ht="21.95" customHeight="1" x14ac:dyDescent="0.5">
      <c r="A2" s="180" t="s">
        <v>134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06" s="55" customFormat="1" ht="21.95" customHeight="1" x14ac:dyDescent="0.5">
      <c r="A3" s="108"/>
      <c r="B3" s="48"/>
      <c r="C3" s="109" t="s">
        <v>1</v>
      </c>
      <c r="D3" s="151" t="s">
        <v>39</v>
      </c>
      <c r="E3" s="151"/>
      <c r="F3" s="106" t="s">
        <v>2</v>
      </c>
      <c r="G3" s="152" t="s">
        <v>78</v>
      </c>
      <c r="H3" s="152"/>
      <c r="I3" s="152"/>
      <c r="J3" s="139" t="s">
        <v>3</v>
      </c>
      <c r="K3" s="178" t="s">
        <v>60</v>
      </c>
      <c r="L3" s="178"/>
      <c r="M3" s="179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104">
        <v>3</v>
      </c>
      <c r="F6" s="88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1:106" ht="16.5" customHeight="1" x14ac:dyDescent="0.5">
      <c r="A7" s="90"/>
      <c r="B7" s="154" t="s">
        <v>48</v>
      </c>
      <c r="C7" s="114" t="s">
        <v>183</v>
      </c>
      <c r="D7" s="123" t="s">
        <v>96</v>
      </c>
      <c r="E7" s="114" t="s">
        <v>183</v>
      </c>
      <c r="F7" s="117" t="s">
        <v>82</v>
      </c>
      <c r="G7" s="157" t="s">
        <v>284</v>
      </c>
      <c r="H7" s="115"/>
      <c r="I7" s="126"/>
      <c r="J7" s="123"/>
      <c r="K7" s="123"/>
      <c r="L7" s="123"/>
      <c r="M7" s="129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</row>
    <row r="8" spans="1:106" ht="16.5" customHeight="1" x14ac:dyDescent="0.5">
      <c r="A8" s="4" t="s">
        <v>15</v>
      </c>
      <c r="B8" s="155"/>
      <c r="C8" s="115"/>
      <c r="D8" s="124"/>
      <c r="E8" s="118"/>
      <c r="F8" s="118"/>
      <c r="G8" s="158"/>
      <c r="H8" s="128"/>
      <c r="I8" s="117"/>
      <c r="J8" s="124"/>
      <c r="K8" s="124"/>
      <c r="L8" s="124"/>
      <c r="M8" s="130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</row>
    <row r="9" spans="1:106" ht="16.5" customHeight="1" x14ac:dyDescent="0.5">
      <c r="A9" s="7"/>
      <c r="B9" s="155"/>
      <c r="C9" s="125">
        <v>4416</v>
      </c>
      <c r="D9" s="119" t="s">
        <v>101</v>
      </c>
      <c r="E9" s="116">
        <v>4416</v>
      </c>
      <c r="F9" s="116"/>
      <c r="G9" s="158"/>
      <c r="H9" s="119" t="s">
        <v>101</v>
      </c>
      <c r="I9" s="116"/>
      <c r="J9" s="116"/>
      <c r="K9" s="119"/>
      <c r="L9" s="119"/>
      <c r="M9" s="131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</row>
    <row r="10" spans="1:106" ht="16.5" customHeight="1" x14ac:dyDescent="0.5">
      <c r="A10" s="8"/>
      <c r="B10" s="155"/>
      <c r="C10" s="114" t="s">
        <v>184</v>
      </c>
      <c r="D10" s="123" t="s">
        <v>96</v>
      </c>
      <c r="E10" s="114" t="s">
        <v>184</v>
      </c>
      <c r="F10" s="117" t="s">
        <v>82</v>
      </c>
      <c r="G10" s="158"/>
      <c r="H10" s="115"/>
      <c r="I10" s="117" t="s">
        <v>185</v>
      </c>
      <c r="J10" s="114"/>
      <c r="K10" s="122"/>
      <c r="L10" s="114"/>
      <c r="M10" s="129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</row>
    <row r="11" spans="1:106" ht="16.5" customHeight="1" x14ac:dyDescent="0.5">
      <c r="A11" s="4" t="s">
        <v>16</v>
      </c>
      <c r="B11" s="155"/>
      <c r="C11" s="115"/>
      <c r="D11" s="124"/>
      <c r="E11" s="118"/>
      <c r="F11" s="118"/>
      <c r="G11" s="158"/>
      <c r="H11" s="128"/>
      <c r="I11" s="117">
        <v>4416</v>
      </c>
      <c r="J11" s="115"/>
      <c r="K11" s="120"/>
      <c r="L11" s="115"/>
      <c r="M11" s="130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</row>
    <row r="12" spans="1:106" ht="16.5" customHeight="1" thickBot="1" x14ac:dyDescent="0.55000000000000004">
      <c r="A12" s="7"/>
      <c r="B12" s="155"/>
      <c r="C12" s="125">
        <v>4416</v>
      </c>
      <c r="D12" s="119" t="s">
        <v>132</v>
      </c>
      <c r="E12" s="116">
        <v>4416</v>
      </c>
      <c r="F12" s="116"/>
      <c r="G12" s="158"/>
      <c r="H12" s="119" t="s">
        <v>132</v>
      </c>
      <c r="I12" s="119" t="s">
        <v>131</v>
      </c>
      <c r="J12" s="125"/>
      <c r="K12" s="121"/>
      <c r="L12" s="125"/>
      <c r="M12" s="131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</row>
    <row r="13" spans="1:106" ht="16.5" customHeight="1" x14ac:dyDescent="0.5">
      <c r="A13" s="8"/>
      <c r="B13" s="155"/>
      <c r="C13" s="114" t="s">
        <v>183</v>
      </c>
      <c r="D13" s="123" t="s">
        <v>96</v>
      </c>
      <c r="E13" s="114" t="s">
        <v>183</v>
      </c>
      <c r="F13" s="117" t="s">
        <v>82</v>
      </c>
      <c r="G13" s="159"/>
      <c r="H13" s="161" t="s">
        <v>57</v>
      </c>
      <c r="I13" s="162"/>
      <c r="J13" s="115"/>
      <c r="K13" s="122"/>
      <c r="L13" s="123"/>
      <c r="M13" s="123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</row>
    <row r="14" spans="1:106" ht="16.5" customHeight="1" x14ac:dyDescent="0.5">
      <c r="A14" s="4" t="s">
        <v>17</v>
      </c>
      <c r="B14" s="155"/>
      <c r="C14" s="115"/>
      <c r="D14" s="124"/>
      <c r="E14" s="118"/>
      <c r="F14" s="118"/>
      <c r="G14" s="159"/>
      <c r="H14" s="163" t="s">
        <v>165</v>
      </c>
      <c r="I14" s="164"/>
      <c r="J14" s="128"/>
      <c r="K14" s="120"/>
      <c r="L14" s="124"/>
      <c r="M14" s="124"/>
    </row>
    <row r="15" spans="1:106" ht="16.5" customHeight="1" thickBot="1" x14ac:dyDescent="0.55000000000000004">
      <c r="A15" s="7"/>
      <c r="B15" s="155"/>
      <c r="C15" s="125">
        <v>4416</v>
      </c>
      <c r="D15" s="119" t="s">
        <v>98</v>
      </c>
      <c r="E15" s="116">
        <v>4416</v>
      </c>
      <c r="F15" s="116"/>
      <c r="G15" s="159"/>
      <c r="H15" s="133" t="s">
        <v>166</v>
      </c>
      <c r="I15" s="91" t="s">
        <v>104</v>
      </c>
      <c r="J15" s="119" t="s">
        <v>98</v>
      </c>
      <c r="K15" s="136"/>
      <c r="L15" s="119"/>
      <c r="M15" s="119"/>
    </row>
    <row r="16" spans="1:106" ht="16.5" customHeight="1" x14ac:dyDescent="0.5">
      <c r="A16" s="8"/>
      <c r="B16" s="155"/>
      <c r="C16" s="117" t="s">
        <v>185</v>
      </c>
      <c r="D16" s="114" t="s">
        <v>184</v>
      </c>
      <c r="E16" s="114" t="s">
        <v>82</v>
      </c>
      <c r="F16" s="122"/>
      <c r="G16" s="158"/>
      <c r="H16" s="117" t="s">
        <v>117</v>
      </c>
      <c r="I16" s="114" t="s">
        <v>118</v>
      </c>
      <c r="J16" s="114" t="s">
        <v>82</v>
      </c>
      <c r="K16" s="122"/>
      <c r="L16" s="123" t="s">
        <v>297</v>
      </c>
      <c r="M16" s="129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</row>
    <row r="17" spans="1:106" ht="16.5" customHeight="1" x14ac:dyDescent="0.5">
      <c r="A17" s="4" t="s">
        <v>18</v>
      </c>
      <c r="B17" s="155"/>
      <c r="C17" s="117">
        <v>4416</v>
      </c>
      <c r="D17" s="128"/>
      <c r="E17" s="115"/>
      <c r="F17" s="120"/>
      <c r="G17" s="158"/>
      <c r="H17" s="117">
        <v>4416</v>
      </c>
      <c r="I17" s="128"/>
      <c r="J17" s="115"/>
      <c r="K17" s="120"/>
      <c r="L17" s="115"/>
      <c r="M17" s="130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</row>
    <row r="18" spans="1:106" ht="16.5" customHeight="1" x14ac:dyDescent="0.5">
      <c r="A18" s="7"/>
      <c r="B18" s="155"/>
      <c r="C18" s="119" t="s">
        <v>131</v>
      </c>
      <c r="D18" s="119" t="s">
        <v>186</v>
      </c>
      <c r="E18" s="125"/>
      <c r="F18" s="119" t="s">
        <v>131</v>
      </c>
      <c r="G18" s="158"/>
      <c r="H18" s="116" t="s">
        <v>83</v>
      </c>
      <c r="I18" s="116">
        <v>4416</v>
      </c>
      <c r="J18" s="125"/>
      <c r="K18" s="116" t="s">
        <v>83</v>
      </c>
      <c r="L18" s="125"/>
      <c r="M18" s="131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</row>
    <row r="19" spans="1:106" ht="16.5" customHeight="1" x14ac:dyDescent="0.5">
      <c r="A19" s="8"/>
      <c r="B19" s="155"/>
      <c r="C19" s="117" t="s">
        <v>117</v>
      </c>
      <c r="D19" s="114" t="s">
        <v>118</v>
      </c>
      <c r="E19" s="114" t="s">
        <v>82</v>
      </c>
      <c r="F19" s="122"/>
      <c r="G19" s="158"/>
      <c r="H19" s="117"/>
      <c r="I19" s="114"/>
      <c r="J19" s="114"/>
      <c r="K19" s="122"/>
      <c r="L19" s="114"/>
      <c r="M19" s="129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</row>
    <row r="20" spans="1:106" ht="16.5" customHeight="1" x14ac:dyDescent="0.5">
      <c r="A20" s="4" t="s">
        <v>19</v>
      </c>
      <c r="B20" s="155"/>
      <c r="C20" s="117">
        <v>4416</v>
      </c>
      <c r="D20" s="128"/>
      <c r="E20" s="115"/>
      <c r="F20" s="120"/>
      <c r="G20" s="158"/>
      <c r="H20" s="117"/>
      <c r="I20" s="128"/>
      <c r="J20" s="115"/>
      <c r="K20" s="120"/>
      <c r="L20" s="115"/>
      <c r="M20" s="130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</row>
    <row r="21" spans="1:106" ht="17.25" customHeight="1" x14ac:dyDescent="0.5">
      <c r="A21" s="7"/>
      <c r="B21" s="156"/>
      <c r="C21" s="116" t="s">
        <v>81</v>
      </c>
      <c r="D21" s="116">
        <v>4416</v>
      </c>
      <c r="E21" s="125"/>
      <c r="F21" s="116" t="s">
        <v>81</v>
      </c>
      <c r="G21" s="160"/>
      <c r="H21" s="116"/>
      <c r="I21" s="116"/>
      <c r="J21" s="125"/>
      <c r="K21" s="121"/>
      <c r="L21" s="125"/>
      <c r="M21" s="131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</row>
    <row r="22" spans="1:106" s="79" customFormat="1" ht="24.75" customHeight="1" x14ac:dyDescent="0.5">
      <c r="A22" s="175" t="s">
        <v>50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79" customFormat="1" ht="23.25" customHeight="1" x14ac:dyDescent="0.5">
      <c r="A23" s="180" t="s">
        <v>187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2"/>
    </row>
    <row r="24" spans="1:106" ht="18.95" customHeight="1" x14ac:dyDescent="0.5">
      <c r="A24" s="54"/>
      <c r="B24" s="55" t="s">
        <v>27</v>
      </c>
      <c r="C24" s="56"/>
      <c r="D24" s="55" t="s">
        <v>40</v>
      </c>
      <c r="E24" s="56"/>
      <c r="F24" s="57">
        <v>30</v>
      </c>
      <c r="G24" s="55" t="s">
        <v>26</v>
      </c>
      <c r="H24" s="55"/>
      <c r="I24" s="58" t="s">
        <v>28</v>
      </c>
      <c r="J24" s="55" t="s">
        <v>40</v>
      </c>
      <c r="K24" s="56"/>
      <c r="L24" s="29">
        <f>(F24*12)/F26</f>
        <v>12</v>
      </c>
      <c r="M24" s="95" t="s">
        <v>26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</row>
    <row r="25" spans="1:106" ht="18.95" customHeight="1" x14ac:dyDescent="0.5">
      <c r="A25" s="59"/>
      <c r="B25" s="56"/>
      <c r="C25" s="56"/>
      <c r="D25" s="55" t="s">
        <v>41</v>
      </c>
      <c r="E25" s="56"/>
      <c r="F25" s="60">
        <v>0</v>
      </c>
      <c r="G25" s="55" t="s">
        <v>26</v>
      </c>
      <c r="H25" s="56"/>
      <c r="I25" s="56"/>
      <c r="J25" s="55" t="s">
        <v>41</v>
      </c>
      <c r="K25" s="56"/>
      <c r="L25" s="29">
        <f>(F25*12)/F26</f>
        <v>0</v>
      </c>
      <c r="M25" s="95" t="s">
        <v>26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</row>
    <row r="26" spans="1:106" ht="18.95" customHeight="1" thickBot="1" x14ac:dyDescent="0.55000000000000004">
      <c r="A26" s="59"/>
      <c r="B26" s="56"/>
      <c r="C26" s="56"/>
      <c r="D26" s="55" t="s">
        <v>20</v>
      </c>
      <c r="E26" s="56"/>
      <c r="F26" s="61">
        <f>SUM(F24:F25)</f>
        <v>30</v>
      </c>
      <c r="G26" s="55" t="s">
        <v>26</v>
      </c>
      <c r="H26" s="56"/>
      <c r="I26" s="56"/>
      <c r="J26" s="55" t="s">
        <v>20</v>
      </c>
      <c r="K26" s="56"/>
      <c r="L26" s="80">
        <f>SUM(L24:L25)</f>
        <v>12</v>
      </c>
      <c r="M26" s="95" t="s">
        <v>26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</row>
    <row r="27" spans="1:106" ht="18.95" customHeight="1" thickTop="1" x14ac:dyDescent="0.5">
      <c r="A27" s="62"/>
      <c r="B27" s="55"/>
      <c r="C27" s="63"/>
      <c r="D27" s="55"/>
      <c r="E27" s="56"/>
      <c r="F27" s="64"/>
      <c r="G27" s="55"/>
      <c r="H27" s="56"/>
      <c r="I27" s="56"/>
      <c r="J27" s="55"/>
      <c r="K27" s="56"/>
      <c r="L27" s="65"/>
      <c r="M27" s="95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</row>
    <row r="28" spans="1:106" ht="18.95" customHeight="1" x14ac:dyDescent="0.5">
      <c r="A28" s="66"/>
      <c r="B28" s="67"/>
      <c r="C28" s="68"/>
      <c r="D28" s="49"/>
      <c r="E28" s="49"/>
      <c r="F28" s="49"/>
      <c r="G28" s="49"/>
      <c r="H28" s="49"/>
      <c r="I28" s="49"/>
      <c r="J28" s="49"/>
      <c r="K28" s="49"/>
      <c r="L28" s="49"/>
      <c r="M28" s="9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</row>
    <row r="29" spans="1:106" s="77" customFormat="1" ht="18.95" customHeight="1" x14ac:dyDescent="0.5"/>
    <row r="30" spans="1:106" s="77" customFormat="1" ht="18.95" customHeight="1" x14ac:dyDescent="0.5"/>
    <row r="31" spans="1:106" s="77" customFormat="1" ht="18.95" customHeight="1" x14ac:dyDescent="0.5"/>
    <row r="33" s="77" customFormat="1" ht="18.95" customHeight="1" x14ac:dyDescent="0.5"/>
    <row r="34" s="77" customFormat="1" ht="18.95" customHeight="1" x14ac:dyDescent="0.5"/>
    <row r="35" s="77" customFormat="1" ht="18.95" customHeight="1" x14ac:dyDescent="0.5"/>
    <row r="36" s="77" customFormat="1" ht="18.95" customHeight="1" x14ac:dyDescent="0.5"/>
    <row r="37" s="77" customFormat="1" ht="18.95" customHeight="1" x14ac:dyDescent="0.5"/>
    <row r="38" s="77" customFormat="1" ht="18.95" customHeight="1" x14ac:dyDescent="0.5"/>
    <row r="39" s="77" customFormat="1" ht="18.95" customHeight="1" x14ac:dyDescent="0.5"/>
    <row r="40" s="77" customFormat="1" ht="18.95" customHeight="1" x14ac:dyDescent="0.5"/>
    <row r="41" s="77" customFormat="1" ht="18.95" customHeight="1" x14ac:dyDescent="0.5"/>
    <row r="42" s="77" customFormat="1" ht="18.95" customHeight="1" x14ac:dyDescent="0.5"/>
    <row r="43" s="77" customFormat="1" ht="18.95" customHeight="1" x14ac:dyDescent="0.5"/>
    <row r="44" s="77" customFormat="1" ht="18.95" customHeight="1" x14ac:dyDescent="0.5"/>
    <row r="45" s="77" customFormat="1" ht="18.95" customHeight="1" x14ac:dyDescent="0.5"/>
    <row r="46" s="77" customFormat="1" ht="18.95" customHeight="1" x14ac:dyDescent="0.5"/>
    <row r="47" s="77" customFormat="1" ht="18.95" customHeight="1" x14ac:dyDescent="0.5"/>
    <row r="48" s="77" customFormat="1" ht="18.95" customHeight="1" x14ac:dyDescent="0.5"/>
    <row r="49" s="77" customFormat="1" ht="18.95" customHeight="1" x14ac:dyDescent="0.5"/>
    <row r="50" s="77" customFormat="1" ht="18.95" customHeight="1" x14ac:dyDescent="0.5"/>
    <row r="51" s="77" customFormat="1" ht="18.95" customHeight="1" x14ac:dyDescent="0.5"/>
    <row r="52" s="77" customFormat="1" ht="18.95" customHeight="1" x14ac:dyDescent="0.5"/>
    <row r="53" s="77" customFormat="1" ht="18.95" customHeight="1" x14ac:dyDescent="0.5"/>
    <row r="54" s="77" customFormat="1" ht="18.95" customHeight="1" x14ac:dyDescent="0.5"/>
    <row r="55" s="77" customFormat="1" ht="18.95" customHeight="1" x14ac:dyDescent="0.5"/>
    <row r="56" s="77" customFormat="1" ht="18.95" customHeight="1" x14ac:dyDescent="0.5"/>
    <row r="57" s="77" customFormat="1" ht="18.95" customHeight="1" x14ac:dyDescent="0.5"/>
    <row r="58" s="77" customFormat="1" ht="18.95" customHeight="1" x14ac:dyDescent="0.5"/>
    <row r="59" s="77" customFormat="1" ht="18.95" customHeight="1" x14ac:dyDescent="0.5"/>
  </sheetData>
  <mergeCells count="11">
    <mergeCell ref="A1:M1"/>
    <mergeCell ref="A2:M2"/>
    <mergeCell ref="D3:E3"/>
    <mergeCell ref="B7:B21"/>
    <mergeCell ref="G7:G21"/>
    <mergeCell ref="H13:I13"/>
    <mergeCell ref="H14:I14"/>
    <mergeCell ref="A22:M22"/>
    <mergeCell ref="G3:I3"/>
    <mergeCell ref="K3:M3"/>
    <mergeCell ref="A23:M2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4" zoomScale="140" zoomScaleNormal="140" zoomScaleSheetLayoutView="145" workbookViewId="0">
      <selection activeCell="L20" sqref="L20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18" customFormat="1" ht="21.95" customHeight="1" x14ac:dyDescent="0.5">
      <c r="A2" s="148" t="s">
        <v>134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06" s="26" customFormat="1" ht="21.95" customHeight="1" x14ac:dyDescent="0.5">
      <c r="A3" s="33"/>
      <c r="B3" s="19"/>
      <c r="C3" s="105" t="s">
        <v>1</v>
      </c>
      <c r="D3" s="151" t="s">
        <v>32</v>
      </c>
      <c r="E3" s="151"/>
      <c r="F3" s="107" t="s">
        <v>2</v>
      </c>
      <c r="G3" s="152" t="s">
        <v>67</v>
      </c>
      <c r="H3" s="152"/>
      <c r="I3" s="152"/>
      <c r="J3" s="105" t="s">
        <v>3</v>
      </c>
      <c r="K3" s="152" t="s">
        <v>37</v>
      </c>
      <c r="L3" s="152"/>
      <c r="M3" s="153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104">
        <v>3</v>
      </c>
      <c r="F6" s="88">
        <v>4</v>
      </c>
      <c r="G6" s="9">
        <v>5</v>
      </c>
      <c r="H6" s="88">
        <v>6</v>
      </c>
      <c r="I6" s="88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0"/>
      <c r="B7" s="154" t="s">
        <v>48</v>
      </c>
      <c r="C7" s="117" t="s">
        <v>107</v>
      </c>
      <c r="D7" s="114" t="s">
        <v>108</v>
      </c>
      <c r="E7" s="117" t="s">
        <v>82</v>
      </c>
      <c r="F7" s="117"/>
      <c r="G7" s="157" t="s">
        <v>284</v>
      </c>
      <c r="H7" s="115"/>
      <c r="I7" s="117"/>
      <c r="J7" s="114"/>
      <c r="K7" s="123"/>
      <c r="L7" s="114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55"/>
      <c r="C8" s="115">
        <v>4306</v>
      </c>
      <c r="D8" s="115"/>
      <c r="E8" s="120"/>
      <c r="F8" s="118"/>
      <c r="G8" s="158"/>
      <c r="H8" s="128"/>
      <c r="I8" s="115"/>
      <c r="J8" s="115"/>
      <c r="K8" s="124"/>
      <c r="L8" s="115"/>
      <c r="M8" s="13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55"/>
      <c r="C9" s="119" t="s">
        <v>89</v>
      </c>
      <c r="D9" s="125">
        <v>4306</v>
      </c>
      <c r="E9" s="121"/>
      <c r="F9" s="116"/>
      <c r="G9" s="158"/>
      <c r="H9" s="119" t="s">
        <v>89</v>
      </c>
      <c r="I9" s="125"/>
      <c r="J9" s="116"/>
      <c r="K9" s="119"/>
      <c r="L9" s="125"/>
      <c r="M9" s="13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55"/>
      <c r="C10" s="117" t="s">
        <v>190</v>
      </c>
      <c r="D10" s="114" t="s">
        <v>191</v>
      </c>
      <c r="E10" s="114" t="s">
        <v>82</v>
      </c>
      <c r="F10" s="122"/>
      <c r="G10" s="158"/>
      <c r="H10" s="117" t="s">
        <v>190</v>
      </c>
      <c r="I10" s="114" t="s">
        <v>191</v>
      </c>
      <c r="J10" s="114" t="s">
        <v>82</v>
      </c>
      <c r="K10" s="122"/>
      <c r="L10" s="114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55"/>
      <c r="C11" s="117">
        <v>4306</v>
      </c>
      <c r="D11" s="128"/>
      <c r="E11" s="115"/>
      <c r="F11" s="120"/>
      <c r="G11" s="158"/>
      <c r="H11" s="117">
        <v>4306</v>
      </c>
      <c r="I11" s="128"/>
      <c r="J11" s="115"/>
      <c r="K11" s="120"/>
      <c r="L11" s="128"/>
      <c r="M11" s="13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55"/>
      <c r="C12" s="116" t="s">
        <v>192</v>
      </c>
      <c r="D12" s="116">
        <v>4306</v>
      </c>
      <c r="E12" s="125"/>
      <c r="F12" s="116" t="s">
        <v>192</v>
      </c>
      <c r="G12" s="158"/>
      <c r="H12" s="116" t="s">
        <v>193</v>
      </c>
      <c r="I12" s="116">
        <v>4306</v>
      </c>
      <c r="J12" s="125"/>
      <c r="K12" s="116" t="s">
        <v>193</v>
      </c>
      <c r="L12" s="125"/>
      <c r="M12" s="13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55"/>
      <c r="C13" s="117"/>
      <c r="D13" s="117" t="s">
        <v>194</v>
      </c>
      <c r="E13" s="114" t="s">
        <v>195</v>
      </c>
      <c r="F13" s="117" t="s">
        <v>82</v>
      </c>
      <c r="G13" s="159"/>
      <c r="H13" s="161" t="s">
        <v>57</v>
      </c>
      <c r="I13" s="162"/>
      <c r="J13" s="123"/>
      <c r="K13" s="123"/>
      <c r="L13" s="123"/>
      <c r="M13" s="123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55"/>
      <c r="C14" s="117"/>
      <c r="D14" s="117">
        <v>4305</v>
      </c>
      <c r="E14" s="128"/>
      <c r="F14" s="117"/>
      <c r="G14" s="159"/>
      <c r="H14" s="163" t="s">
        <v>188</v>
      </c>
      <c r="I14" s="164"/>
      <c r="J14" s="124"/>
      <c r="K14" s="124"/>
      <c r="L14" s="115"/>
      <c r="M14" s="124"/>
    </row>
    <row r="15" spans="1:106" ht="16.5" customHeight="1" thickBot="1" x14ac:dyDescent="0.55000000000000004">
      <c r="A15" s="7"/>
      <c r="B15" s="155"/>
      <c r="C15" s="116"/>
      <c r="D15" s="116" t="s">
        <v>106</v>
      </c>
      <c r="E15" s="116">
        <v>4305</v>
      </c>
      <c r="F15" s="116" t="s">
        <v>106</v>
      </c>
      <c r="G15" s="159"/>
      <c r="H15" s="133" t="s">
        <v>166</v>
      </c>
      <c r="I15" s="91" t="s">
        <v>105</v>
      </c>
      <c r="J15" s="125"/>
      <c r="K15" s="119"/>
      <c r="L15" s="119"/>
      <c r="M15" s="119"/>
    </row>
    <row r="16" spans="1:106" ht="16.5" customHeight="1" x14ac:dyDescent="0.5">
      <c r="A16" s="8"/>
      <c r="B16" s="155"/>
      <c r="C16" s="117"/>
      <c r="D16" s="117"/>
      <c r="E16" s="117"/>
      <c r="F16" s="114"/>
      <c r="G16" s="158"/>
      <c r="H16" s="117" t="s">
        <v>190</v>
      </c>
      <c r="I16" s="114" t="s">
        <v>191</v>
      </c>
      <c r="J16" s="114" t="s">
        <v>82</v>
      </c>
      <c r="K16" s="122"/>
      <c r="L16" s="123" t="s">
        <v>297</v>
      </c>
      <c r="M16" s="129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55"/>
      <c r="C17" s="117"/>
      <c r="D17" s="117"/>
      <c r="E17" s="115"/>
      <c r="F17" s="115"/>
      <c r="G17" s="158"/>
      <c r="H17" s="117">
        <v>4306</v>
      </c>
      <c r="I17" s="128"/>
      <c r="J17" s="115"/>
      <c r="K17" s="120"/>
      <c r="L17" s="115"/>
      <c r="M17" s="130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55"/>
      <c r="C18" s="116"/>
      <c r="D18" s="116"/>
      <c r="E18" s="125"/>
      <c r="F18" s="116"/>
      <c r="G18" s="158"/>
      <c r="H18" s="116" t="s">
        <v>196</v>
      </c>
      <c r="I18" s="116">
        <v>4306</v>
      </c>
      <c r="J18" s="125"/>
      <c r="K18" s="116" t="s">
        <v>196</v>
      </c>
      <c r="L18" s="125"/>
      <c r="M18" s="13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55"/>
      <c r="C19" s="117" t="s">
        <v>194</v>
      </c>
      <c r="D19" s="114" t="s">
        <v>195</v>
      </c>
      <c r="E19" s="117" t="s">
        <v>82</v>
      </c>
      <c r="F19" s="117"/>
      <c r="G19" s="158"/>
      <c r="H19" s="117" t="s">
        <v>190</v>
      </c>
      <c r="I19" s="114" t="s">
        <v>191</v>
      </c>
      <c r="J19" s="114" t="s">
        <v>82</v>
      </c>
      <c r="K19" s="122"/>
      <c r="L19" s="11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55"/>
      <c r="C20" s="117">
        <v>4305</v>
      </c>
      <c r="D20" s="128"/>
      <c r="E20" s="117"/>
      <c r="F20" s="115"/>
      <c r="G20" s="158"/>
      <c r="H20" s="117">
        <v>4306</v>
      </c>
      <c r="I20" s="128"/>
      <c r="J20" s="115"/>
      <c r="K20" s="120"/>
      <c r="L20" s="115"/>
      <c r="M20" s="13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56"/>
      <c r="C21" s="116" t="s">
        <v>109</v>
      </c>
      <c r="D21" s="116">
        <v>4305</v>
      </c>
      <c r="E21" s="116" t="s">
        <v>109</v>
      </c>
      <c r="F21" s="125"/>
      <c r="G21" s="160"/>
      <c r="H21" s="116" t="s">
        <v>197</v>
      </c>
      <c r="I21" s="116">
        <v>4306</v>
      </c>
      <c r="J21" s="125"/>
      <c r="K21" s="116" t="s">
        <v>197</v>
      </c>
      <c r="L21" s="125"/>
      <c r="M21" s="13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45" t="s">
        <v>50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06" s="24" customFormat="1" ht="23.25" customHeight="1" x14ac:dyDescent="0.5">
      <c r="A23" s="148" t="s">
        <v>126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</row>
    <row r="24" spans="1:106" ht="18.95" customHeight="1" x14ac:dyDescent="0.5">
      <c r="A24" s="25"/>
      <c r="B24" s="26" t="s">
        <v>27</v>
      </c>
      <c r="C24" s="21"/>
      <c r="D24" s="26" t="s">
        <v>40</v>
      </c>
      <c r="E24" s="21"/>
      <c r="F24" s="27">
        <v>22</v>
      </c>
      <c r="G24" s="26" t="s">
        <v>26</v>
      </c>
      <c r="H24" s="26"/>
      <c r="I24" s="28" t="s">
        <v>28</v>
      </c>
      <c r="J24" s="26" t="s">
        <v>40</v>
      </c>
      <c r="K24" s="21"/>
      <c r="L24" s="29">
        <f>(F24*12)/F26</f>
        <v>9.1034482758620694</v>
      </c>
      <c r="M24" s="92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41</v>
      </c>
      <c r="E25" s="21"/>
      <c r="F25" s="31">
        <v>7</v>
      </c>
      <c r="G25" s="26" t="s">
        <v>26</v>
      </c>
      <c r="H25" s="21"/>
      <c r="I25" s="21"/>
      <c r="J25" s="26" t="s">
        <v>41</v>
      </c>
      <c r="K25" s="21"/>
      <c r="L25" s="29">
        <f>(F25*12)/F26</f>
        <v>2.896551724137931</v>
      </c>
      <c r="M25" s="92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29</v>
      </c>
      <c r="G26" s="26" t="s">
        <v>26</v>
      </c>
      <c r="H26" s="21"/>
      <c r="I26" s="21"/>
      <c r="J26" s="26" t="s">
        <v>20</v>
      </c>
      <c r="K26" s="21"/>
      <c r="L26" s="80">
        <f>SUM(L24:L25)</f>
        <v>12</v>
      </c>
      <c r="M26" s="92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/>
      <c r="B27" s="26"/>
      <c r="C27" s="12"/>
      <c r="D27" s="26"/>
      <c r="E27" s="21"/>
      <c r="F27" s="40"/>
      <c r="G27" s="26"/>
      <c r="H27" s="21"/>
      <c r="I27" s="21"/>
      <c r="J27" s="26"/>
      <c r="K27" s="21"/>
      <c r="L27" s="41"/>
      <c r="M27" s="9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5"/>
      <c r="B28" s="1"/>
      <c r="C28" s="46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A23:M23"/>
    <mergeCell ref="D3:E3"/>
    <mergeCell ref="K3:M3"/>
    <mergeCell ref="B7:B21"/>
    <mergeCell ref="H13:I13"/>
    <mergeCell ref="G7:G21"/>
    <mergeCell ref="G3:I3"/>
    <mergeCell ref="A1:M1"/>
    <mergeCell ref="A2:M2"/>
    <mergeCell ref="A22:M22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L21" sqref="L21"/>
    </sheetView>
  </sheetViews>
  <sheetFormatPr defaultRowHeight="18.95" customHeight="1" x14ac:dyDescent="0.5"/>
  <cols>
    <col min="1" max="1" width="9" style="51" customWidth="1"/>
    <col min="2" max="2" width="6" style="51" customWidth="1"/>
    <col min="3" max="6" width="10" style="51" customWidth="1"/>
    <col min="7" max="7" width="6" style="51" customWidth="1"/>
    <col min="8" max="13" width="10" style="51" customWidth="1"/>
    <col min="14" max="16384" width="9.140625" style="51"/>
  </cols>
  <sheetData>
    <row r="1" spans="1:106" s="4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47" customFormat="1" ht="21.95" customHeight="1" x14ac:dyDescent="0.5">
      <c r="A2" s="180" t="s">
        <v>134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06" s="111" customFormat="1" ht="21.95" customHeight="1" x14ac:dyDescent="0.5">
      <c r="A3" s="108"/>
      <c r="B3" s="48"/>
      <c r="C3" s="109" t="s">
        <v>1</v>
      </c>
      <c r="D3" s="183" t="s">
        <v>42</v>
      </c>
      <c r="E3" s="183"/>
      <c r="F3" s="110" t="s">
        <v>2</v>
      </c>
      <c r="G3" s="113" t="s">
        <v>68</v>
      </c>
      <c r="H3" s="109"/>
      <c r="I3" s="109"/>
      <c r="J3" s="109" t="s">
        <v>3</v>
      </c>
      <c r="K3" s="184" t="s">
        <v>55</v>
      </c>
      <c r="L3" s="184"/>
      <c r="M3" s="185"/>
    </row>
    <row r="4" spans="1:106" ht="16.5" customHeight="1" x14ac:dyDescent="0.5">
      <c r="A4" s="4" t="s">
        <v>4</v>
      </c>
      <c r="B4" s="81" t="s">
        <v>5</v>
      </c>
      <c r="C4" s="81" t="s">
        <v>6</v>
      </c>
      <c r="D4" s="81" t="s">
        <v>7</v>
      </c>
      <c r="E4" s="82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1" t="s">
        <v>13</v>
      </c>
      <c r="K4" s="81" t="s">
        <v>14</v>
      </c>
      <c r="L4" s="81" t="s">
        <v>45</v>
      </c>
      <c r="M4" s="83" t="s">
        <v>46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</row>
    <row r="5" spans="1:106" ht="16.5" customHeight="1" x14ac:dyDescent="0.5">
      <c r="A5" s="7"/>
      <c r="B5" s="84" t="s">
        <v>6</v>
      </c>
      <c r="C5" s="84" t="s">
        <v>7</v>
      </c>
      <c r="D5" s="84" t="s">
        <v>8</v>
      </c>
      <c r="E5" s="85" t="s">
        <v>9</v>
      </c>
      <c r="F5" s="84" t="s">
        <v>10</v>
      </c>
      <c r="G5" s="86" t="s">
        <v>11</v>
      </c>
      <c r="H5" s="84" t="s">
        <v>12</v>
      </c>
      <c r="I5" s="84" t="s">
        <v>13</v>
      </c>
      <c r="J5" s="87" t="s">
        <v>14</v>
      </c>
      <c r="K5" s="84" t="s">
        <v>45</v>
      </c>
      <c r="L5" s="84" t="s">
        <v>46</v>
      </c>
      <c r="M5" s="87" t="s">
        <v>47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6.5" customHeight="1" x14ac:dyDescent="0.5">
      <c r="A6" s="88" t="s">
        <v>29</v>
      </c>
      <c r="B6" s="89"/>
      <c r="C6" s="88">
        <v>1</v>
      </c>
      <c r="D6" s="88">
        <v>2</v>
      </c>
      <c r="E6" s="9">
        <v>3</v>
      </c>
      <c r="F6" s="9">
        <v>4</v>
      </c>
      <c r="G6" s="9">
        <v>5</v>
      </c>
      <c r="H6" s="88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</row>
    <row r="7" spans="1:106" ht="16.5" customHeight="1" x14ac:dyDescent="0.5">
      <c r="A7" s="90"/>
      <c r="B7" s="154" t="s">
        <v>48</v>
      </c>
      <c r="C7" s="117" t="s">
        <v>198</v>
      </c>
      <c r="D7" s="117" t="s">
        <v>199</v>
      </c>
      <c r="E7" s="114" t="s">
        <v>82</v>
      </c>
      <c r="F7" s="123"/>
      <c r="G7" s="157" t="s">
        <v>284</v>
      </c>
      <c r="H7" s="117"/>
      <c r="I7" s="123"/>
      <c r="J7" s="123"/>
      <c r="K7" s="114"/>
      <c r="L7" s="114"/>
      <c r="M7" s="129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</row>
    <row r="8" spans="1:106" ht="16.5" customHeight="1" x14ac:dyDescent="0.5">
      <c r="A8" s="4" t="s">
        <v>15</v>
      </c>
      <c r="B8" s="155"/>
      <c r="C8" s="117">
        <v>4303</v>
      </c>
      <c r="D8" s="115"/>
      <c r="E8" s="115"/>
      <c r="F8" s="124"/>
      <c r="G8" s="158"/>
      <c r="H8" s="118"/>
      <c r="I8" s="124"/>
      <c r="J8" s="124"/>
      <c r="K8" s="115"/>
      <c r="L8" s="115"/>
      <c r="M8" s="13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</row>
    <row r="9" spans="1:106" ht="16.5" customHeight="1" x14ac:dyDescent="0.5">
      <c r="A9" s="7"/>
      <c r="B9" s="155"/>
      <c r="C9" s="116" t="s">
        <v>196</v>
      </c>
      <c r="D9" s="125">
        <v>4303</v>
      </c>
      <c r="E9" s="116"/>
      <c r="F9" s="119" t="s">
        <v>196</v>
      </c>
      <c r="G9" s="158"/>
      <c r="H9" s="119"/>
      <c r="I9" s="119"/>
      <c r="J9" s="119"/>
      <c r="K9" s="116"/>
      <c r="L9" s="125"/>
      <c r="M9" s="131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</row>
    <row r="10" spans="1:106" ht="16.5" customHeight="1" x14ac:dyDescent="0.5">
      <c r="A10" s="8"/>
      <c r="B10" s="155"/>
      <c r="C10" s="117" t="s">
        <v>198</v>
      </c>
      <c r="D10" s="117" t="s">
        <v>199</v>
      </c>
      <c r="E10" s="114" t="s">
        <v>82</v>
      </c>
      <c r="F10" s="123"/>
      <c r="G10" s="158"/>
      <c r="H10" s="117" t="s">
        <v>200</v>
      </c>
      <c r="I10" s="117" t="s">
        <v>201</v>
      </c>
      <c r="J10" s="114" t="s">
        <v>82</v>
      </c>
      <c r="K10" s="123"/>
      <c r="L10" s="114"/>
      <c r="M10" s="129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</row>
    <row r="11" spans="1:106" ht="16.5" customHeight="1" x14ac:dyDescent="0.5">
      <c r="A11" s="4" t="s">
        <v>16</v>
      </c>
      <c r="B11" s="155"/>
      <c r="C11" s="117">
        <v>4303</v>
      </c>
      <c r="D11" s="115"/>
      <c r="E11" s="115"/>
      <c r="F11" s="124"/>
      <c r="G11" s="158"/>
      <c r="H11" s="117">
        <v>4303</v>
      </c>
      <c r="I11" s="115"/>
      <c r="J11" s="115"/>
      <c r="K11" s="124"/>
      <c r="L11" s="115"/>
      <c r="M11" s="13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</row>
    <row r="12" spans="1:106" ht="16.5" customHeight="1" thickBot="1" x14ac:dyDescent="0.55000000000000004">
      <c r="A12" s="7"/>
      <c r="B12" s="155"/>
      <c r="C12" s="116" t="s">
        <v>197</v>
      </c>
      <c r="D12" s="125">
        <v>4303</v>
      </c>
      <c r="E12" s="116"/>
      <c r="F12" s="119" t="s">
        <v>197</v>
      </c>
      <c r="G12" s="158"/>
      <c r="H12" s="116" t="s">
        <v>101</v>
      </c>
      <c r="I12" s="125">
        <v>4303</v>
      </c>
      <c r="J12" s="116"/>
      <c r="K12" s="119" t="s">
        <v>101</v>
      </c>
      <c r="L12" s="125"/>
      <c r="M12" s="131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</row>
    <row r="13" spans="1:106" ht="16.5" customHeight="1" x14ac:dyDescent="0.5">
      <c r="A13" s="8"/>
      <c r="B13" s="155"/>
      <c r="C13" s="117" t="s">
        <v>281</v>
      </c>
      <c r="D13" s="117" t="s">
        <v>282</v>
      </c>
      <c r="E13" s="114" t="s">
        <v>82</v>
      </c>
      <c r="F13" s="123"/>
      <c r="G13" s="159"/>
      <c r="H13" s="161" t="s">
        <v>57</v>
      </c>
      <c r="I13" s="162"/>
      <c r="J13" s="123"/>
      <c r="K13" s="123"/>
      <c r="L13" s="123"/>
      <c r="M13" s="123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</row>
    <row r="14" spans="1:106" ht="16.5" customHeight="1" x14ac:dyDescent="0.5">
      <c r="A14" s="4" t="s">
        <v>17</v>
      </c>
      <c r="B14" s="155"/>
      <c r="C14" s="117">
        <v>4303</v>
      </c>
      <c r="D14" s="115"/>
      <c r="E14" s="115"/>
      <c r="F14" s="124"/>
      <c r="G14" s="159"/>
      <c r="H14" s="163" t="s">
        <v>202</v>
      </c>
      <c r="I14" s="164"/>
      <c r="J14" s="124"/>
      <c r="K14" s="124"/>
      <c r="L14" s="124"/>
      <c r="M14" s="124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</row>
    <row r="15" spans="1:106" ht="16.5" customHeight="1" thickBot="1" x14ac:dyDescent="0.55000000000000004">
      <c r="A15" s="7"/>
      <c r="B15" s="155"/>
      <c r="C15" s="116" t="s">
        <v>84</v>
      </c>
      <c r="D15" s="125">
        <v>4303</v>
      </c>
      <c r="E15" s="116"/>
      <c r="F15" s="119" t="s">
        <v>84</v>
      </c>
      <c r="G15" s="159"/>
      <c r="H15" s="133" t="s">
        <v>150</v>
      </c>
      <c r="I15" s="91" t="s">
        <v>203</v>
      </c>
      <c r="J15" s="125"/>
      <c r="K15" s="119"/>
      <c r="L15" s="119"/>
      <c r="M15" s="119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</row>
    <row r="16" spans="1:106" ht="16.5" customHeight="1" x14ac:dyDescent="0.5">
      <c r="A16" s="8"/>
      <c r="B16" s="155"/>
      <c r="C16" s="117" t="s">
        <v>198</v>
      </c>
      <c r="D16" s="117" t="s">
        <v>199</v>
      </c>
      <c r="E16" s="114" t="s">
        <v>82</v>
      </c>
      <c r="F16" s="123"/>
      <c r="G16" s="158"/>
      <c r="H16" s="117" t="s">
        <v>198</v>
      </c>
      <c r="I16" s="117" t="s">
        <v>199</v>
      </c>
      <c r="J16" s="114" t="s">
        <v>82</v>
      </c>
      <c r="K16" s="123"/>
      <c r="L16" s="123" t="s">
        <v>297</v>
      </c>
      <c r="M16" s="129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</row>
    <row r="17" spans="1:106" ht="16.5" customHeight="1" x14ac:dyDescent="0.5">
      <c r="A17" s="4" t="s">
        <v>18</v>
      </c>
      <c r="B17" s="155"/>
      <c r="C17" s="117">
        <v>4303</v>
      </c>
      <c r="D17" s="115"/>
      <c r="E17" s="115"/>
      <c r="F17" s="124"/>
      <c r="G17" s="158"/>
      <c r="H17" s="117">
        <v>4303</v>
      </c>
      <c r="I17" s="115"/>
      <c r="J17" s="115"/>
      <c r="K17" s="124"/>
      <c r="L17" s="115"/>
      <c r="M17" s="13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</row>
    <row r="18" spans="1:106" ht="16.5" customHeight="1" x14ac:dyDescent="0.5">
      <c r="A18" s="7"/>
      <c r="B18" s="155"/>
      <c r="C18" s="116" t="s">
        <v>192</v>
      </c>
      <c r="D18" s="125">
        <v>4303</v>
      </c>
      <c r="E18" s="116"/>
      <c r="F18" s="119" t="s">
        <v>192</v>
      </c>
      <c r="G18" s="158"/>
      <c r="H18" s="116" t="s">
        <v>193</v>
      </c>
      <c r="I18" s="125">
        <v>4303</v>
      </c>
      <c r="J18" s="116"/>
      <c r="K18" s="119" t="s">
        <v>193</v>
      </c>
      <c r="L18" s="125"/>
      <c r="M18" s="131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</row>
    <row r="19" spans="1:106" ht="16.5" customHeight="1" x14ac:dyDescent="0.5">
      <c r="A19" s="8"/>
      <c r="B19" s="155"/>
      <c r="C19" s="117" t="s">
        <v>200</v>
      </c>
      <c r="D19" s="117" t="s">
        <v>201</v>
      </c>
      <c r="E19" s="114" t="s">
        <v>82</v>
      </c>
      <c r="F19" s="123"/>
      <c r="G19" s="158"/>
      <c r="H19" s="117"/>
      <c r="I19" s="123"/>
      <c r="J19" s="122"/>
      <c r="K19" s="114"/>
      <c r="L19" s="114"/>
      <c r="M19" s="129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</row>
    <row r="20" spans="1:106" ht="16.5" customHeight="1" x14ac:dyDescent="0.5">
      <c r="A20" s="4" t="s">
        <v>19</v>
      </c>
      <c r="B20" s="155"/>
      <c r="C20" s="117">
        <v>4303</v>
      </c>
      <c r="D20" s="115"/>
      <c r="E20" s="115"/>
      <c r="F20" s="124"/>
      <c r="G20" s="158"/>
      <c r="H20" s="118"/>
      <c r="I20" s="124"/>
      <c r="J20" s="120"/>
      <c r="K20" s="115"/>
      <c r="L20" s="115"/>
      <c r="M20" s="13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</row>
    <row r="21" spans="1:106" ht="17.25" customHeight="1" x14ac:dyDescent="0.5">
      <c r="A21" s="7"/>
      <c r="B21" s="156"/>
      <c r="C21" s="116" t="s">
        <v>98</v>
      </c>
      <c r="D21" s="125">
        <v>4303</v>
      </c>
      <c r="E21" s="116"/>
      <c r="F21" s="119" t="s">
        <v>98</v>
      </c>
      <c r="G21" s="160"/>
      <c r="H21" s="119"/>
      <c r="I21" s="119"/>
      <c r="J21" s="121"/>
      <c r="K21" s="125"/>
      <c r="L21" s="125"/>
      <c r="M21" s="131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</row>
    <row r="22" spans="1:106" s="53" customFormat="1" ht="24.75" customHeight="1" x14ac:dyDescent="0.5">
      <c r="A22" s="186" t="s">
        <v>52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8"/>
    </row>
    <row r="23" spans="1:106" s="53" customFormat="1" ht="23.25" customHeight="1" x14ac:dyDescent="0.5">
      <c r="A23" s="180" t="s">
        <v>113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2"/>
    </row>
    <row r="24" spans="1:106" ht="18.95" customHeight="1" x14ac:dyDescent="0.5">
      <c r="A24" s="54"/>
      <c r="B24" s="55" t="s">
        <v>27</v>
      </c>
      <c r="C24" s="56"/>
      <c r="D24" s="55" t="s">
        <v>40</v>
      </c>
      <c r="E24" s="56"/>
      <c r="F24" s="57">
        <v>30</v>
      </c>
      <c r="G24" s="55" t="s">
        <v>26</v>
      </c>
      <c r="H24" s="55"/>
      <c r="I24" s="58" t="s">
        <v>28</v>
      </c>
      <c r="J24" s="55" t="s">
        <v>40</v>
      </c>
      <c r="K24" s="56"/>
      <c r="L24" s="29">
        <f>(F24*12)/F26</f>
        <v>12</v>
      </c>
      <c r="M24" s="95" t="s">
        <v>26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</row>
    <row r="25" spans="1:106" ht="18.95" customHeight="1" x14ac:dyDescent="0.5">
      <c r="A25" s="59"/>
      <c r="B25" s="56"/>
      <c r="C25" s="56"/>
      <c r="D25" s="55" t="s">
        <v>41</v>
      </c>
      <c r="E25" s="56"/>
      <c r="F25" s="60">
        <v>0</v>
      </c>
      <c r="G25" s="55" t="s">
        <v>26</v>
      </c>
      <c r="H25" s="56"/>
      <c r="I25" s="56"/>
      <c r="J25" s="55" t="s">
        <v>41</v>
      </c>
      <c r="K25" s="56"/>
      <c r="L25" s="29">
        <f>(F25*12)/F26</f>
        <v>0</v>
      </c>
      <c r="M25" s="95" t="s">
        <v>26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</row>
    <row r="26" spans="1:106" ht="18.95" customHeight="1" thickBot="1" x14ac:dyDescent="0.55000000000000004">
      <c r="A26" s="59"/>
      <c r="B26" s="56"/>
      <c r="C26" s="56"/>
      <c r="D26" s="55" t="s">
        <v>20</v>
      </c>
      <c r="E26" s="56"/>
      <c r="F26" s="61">
        <f>SUM(F24:F25)</f>
        <v>30</v>
      </c>
      <c r="G26" s="55" t="s">
        <v>26</v>
      </c>
      <c r="H26" s="56"/>
      <c r="I26" s="56"/>
      <c r="J26" s="55" t="s">
        <v>20</v>
      </c>
      <c r="K26" s="56"/>
      <c r="L26" s="80">
        <f>SUM(L24:L25)</f>
        <v>12</v>
      </c>
      <c r="M26" s="95" t="s">
        <v>26</v>
      </c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</row>
    <row r="27" spans="1:106" ht="18.95" customHeight="1" thickTop="1" x14ac:dyDescent="0.5">
      <c r="A27" s="62"/>
      <c r="B27" s="55"/>
      <c r="C27" s="63"/>
      <c r="D27" s="55"/>
      <c r="E27" s="56"/>
      <c r="F27" s="64"/>
      <c r="G27" s="55"/>
      <c r="H27" s="56"/>
      <c r="I27" s="56"/>
      <c r="J27" s="55"/>
      <c r="K27" s="56"/>
      <c r="L27" s="65"/>
      <c r="M27" s="95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</row>
    <row r="28" spans="1:106" ht="18.95" customHeight="1" x14ac:dyDescent="0.5">
      <c r="A28" s="66"/>
      <c r="B28" s="67"/>
      <c r="C28" s="68"/>
      <c r="D28" s="69"/>
      <c r="E28" s="69"/>
      <c r="F28" s="69"/>
      <c r="G28" s="69"/>
      <c r="H28" s="69"/>
      <c r="I28" s="69"/>
      <c r="J28" s="69"/>
      <c r="K28" s="69"/>
      <c r="L28" s="69"/>
      <c r="M28" s="10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</row>
    <row r="29" spans="1:106" s="50" customFormat="1" ht="18.95" customHeight="1" x14ac:dyDescent="0.5"/>
    <row r="30" spans="1:106" s="50" customFormat="1" ht="18.95" customHeight="1" x14ac:dyDescent="0.5"/>
    <row r="31" spans="1:106" s="50" customFormat="1" ht="18.95" customHeight="1" x14ac:dyDescent="0.5"/>
    <row r="33" s="50" customFormat="1" ht="18.95" customHeight="1" x14ac:dyDescent="0.5"/>
    <row r="34" s="50" customFormat="1" ht="18.95" customHeight="1" x14ac:dyDescent="0.5"/>
    <row r="35" s="50" customFormat="1" ht="18.95" customHeight="1" x14ac:dyDescent="0.5"/>
    <row r="36" s="50" customFormat="1" ht="18.95" customHeight="1" x14ac:dyDescent="0.5"/>
    <row r="37" s="50" customFormat="1" ht="18.95" customHeight="1" x14ac:dyDescent="0.5"/>
    <row r="38" s="50" customFormat="1" ht="18.95" customHeight="1" x14ac:dyDescent="0.5"/>
    <row r="39" s="50" customFormat="1" ht="18.95" customHeight="1" x14ac:dyDescent="0.5"/>
    <row r="40" s="50" customFormat="1" ht="18.95" customHeight="1" x14ac:dyDescent="0.5"/>
    <row r="41" s="50" customFormat="1" ht="18.95" customHeight="1" x14ac:dyDescent="0.5"/>
    <row r="42" s="50" customFormat="1" ht="18.95" customHeight="1" x14ac:dyDescent="0.5"/>
    <row r="43" s="50" customFormat="1" ht="18.95" customHeight="1" x14ac:dyDescent="0.5"/>
    <row r="44" s="50" customFormat="1" ht="18.95" customHeight="1" x14ac:dyDescent="0.5"/>
    <row r="45" s="50" customFormat="1" ht="18.95" customHeight="1" x14ac:dyDescent="0.5"/>
    <row r="46" s="50" customFormat="1" ht="18.95" customHeight="1" x14ac:dyDescent="0.5"/>
    <row r="47" s="50" customFormat="1" ht="18.95" customHeight="1" x14ac:dyDescent="0.5"/>
    <row r="48" s="50" customFormat="1" ht="18.95" customHeight="1" x14ac:dyDescent="0.5"/>
    <row r="49" s="50" customFormat="1" ht="18.95" customHeight="1" x14ac:dyDescent="0.5"/>
    <row r="50" s="50" customFormat="1" ht="18.95" customHeight="1" x14ac:dyDescent="0.5"/>
    <row r="51" s="50" customFormat="1" ht="18.95" customHeight="1" x14ac:dyDescent="0.5"/>
    <row r="52" s="50" customFormat="1" ht="18.95" customHeight="1" x14ac:dyDescent="0.5"/>
    <row r="53" s="50" customFormat="1" ht="18.95" customHeight="1" x14ac:dyDescent="0.5"/>
    <row r="54" s="50" customFormat="1" ht="18.95" customHeight="1" x14ac:dyDescent="0.5"/>
    <row r="55" s="50" customFormat="1" ht="18.95" customHeight="1" x14ac:dyDescent="0.5"/>
    <row r="56" s="50" customFormat="1" ht="18.95" customHeight="1" x14ac:dyDescent="0.5"/>
    <row r="57" s="50" customFormat="1" ht="18.95" customHeight="1" x14ac:dyDescent="0.5"/>
    <row r="58" s="50" customFormat="1" ht="18.95" customHeight="1" x14ac:dyDescent="0.5"/>
    <row r="59" s="50" customFormat="1" ht="18.95" customHeight="1" x14ac:dyDescent="0.5"/>
  </sheetData>
  <mergeCells count="10">
    <mergeCell ref="A1:M1"/>
    <mergeCell ref="A2:M2"/>
    <mergeCell ref="D3:E3"/>
    <mergeCell ref="K3:M3"/>
    <mergeCell ref="A23:M23"/>
    <mergeCell ref="B7:B21"/>
    <mergeCell ref="G7:G21"/>
    <mergeCell ref="A22:M22"/>
    <mergeCell ref="H13:I13"/>
    <mergeCell ref="H14:I14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กัมปนาท</vt:lpstr>
      <vt:lpstr>กรกต</vt:lpstr>
      <vt:lpstr>วิลัยวรรณ์</vt:lpstr>
      <vt:lpstr>จรัสศรี</vt:lpstr>
      <vt:lpstr>รณภูมิ</vt:lpstr>
      <vt:lpstr>เกรียงศักดิ์</vt:lpstr>
      <vt:lpstr>วรฤทธิ์</vt:lpstr>
      <vt:lpstr>เอกลักษณ์</vt:lpstr>
      <vt:lpstr>สุปรียา</vt:lpstr>
      <vt:lpstr>ประสิทธิ์</vt:lpstr>
      <vt:lpstr>อ.ศิริพล</vt:lpstr>
      <vt:lpstr>ภัทรลดา</vt:lpstr>
      <vt:lpstr>สวรินทร์</vt:lpstr>
      <vt:lpstr>ศิลป์สุภา</vt:lpstr>
      <vt:lpstr>เสกสรรค์</vt:lpstr>
      <vt:lpstr>นฤมล</vt:lpstr>
      <vt:lpstr>ครูวัชรากร</vt:lpstr>
      <vt:lpstr>ครูกัญญาวี6-12-63</vt:lpstr>
      <vt:lpstr>กรวิทย์ ฝึกสอน</vt:lpstr>
      <vt:lpstr>สกาวเดือน ฝึกสอน</vt:lpstr>
      <vt:lpstr>วรากร ฝึกสอน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2019-12-25T08:08:19Z</cp:lastPrinted>
  <dcterms:created xsi:type="dcterms:W3CDTF">2006-03-20T03:22:45Z</dcterms:created>
  <dcterms:modified xsi:type="dcterms:W3CDTF">2020-01-15T07:08:39Z</dcterms:modified>
</cp:coreProperties>
</file>