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2\ตารางเรียน-262\6.ชส2-62\"/>
    </mc:Choice>
  </mc:AlternateContent>
  <bookViews>
    <workbookView xWindow="0" yWindow="0" windowWidth="20400" windowHeight="7620" tabRatio="956"/>
  </bookViews>
  <sheets>
    <sheet name="อ.ระวี" sheetId="1" r:id="rId1"/>
    <sheet name="อ.อดิศักดิ์ " sheetId="22" r:id="rId2"/>
    <sheet name="อ.สาคร" sheetId="4" r:id="rId3"/>
    <sheet name="อ.สุรศักดิ์" sheetId="2" r:id="rId4"/>
    <sheet name="อ.สุขสันต์ (สป.1-9)" sheetId="24" state="hidden" r:id="rId5"/>
    <sheet name="อ.สุขสันต์ (สป.10-18)" sheetId="41" r:id="rId6"/>
    <sheet name="อ.กษิรา (สป.1-9)" sheetId="29" state="hidden" r:id="rId7"/>
    <sheet name="อ.กษิรา (สป.10-18)" sheetId="36" r:id="rId8"/>
    <sheet name="อ.เรวัฒ" sheetId="25" r:id="rId9"/>
    <sheet name="อ.ธนา" sheetId="20" r:id="rId10"/>
    <sheet name="อ.ภูวเดช" sheetId="26" r:id="rId11"/>
    <sheet name="อ.ประสิทธิพงษ์" sheetId="27" r:id="rId12"/>
    <sheet name="ครูพันธกานต์ (สป.1-9)" sheetId="28" state="hidden" r:id="rId13"/>
    <sheet name="ครูพันธกานต์ (สป.10-18" sheetId="43" r:id="rId14"/>
    <sheet name="ครูพงศกร (สป.1-9)" sheetId="31" state="hidden" r:id="rId15"/>
    <sheet name="ครูพงศกร (สป.1-18)" sheetId="44" r:id="rId16"/>
    <sheet name="ครูณัฐพรหม" sheetId="32" r:id="rId17"/>
    <sheet name="ครูอานันท์ (สป.1-9)" sheetId="35" state="hidden" r:id="rId18"/>
    <sheet name="ครูอานันท์ (สป.10-18)" sheetId="38" r:id="rId19"/>
    <sheet name="ครูอนัญญา (สป.1-9)" sheetId="34" state="hidden" r:id="rId20"/>
    <sheet name="ครูอนัญญา (สป.10-18)" sheetId="39" r:id="rId21"/>
    <sheet name="ครูกาญจนา (สป.1-9)" sheetId="30" state="hidden" r:id="rId22"/>
    <sheet name="ครูกาญจนา (สป.10-18)" sheetId="40" r:id="rId23"/>
    <sheet name="ครูนิศากร " sheetId="45" r:id="rId24"/>
    <sheet name="Sheet1" sheetId="46" state="hidden" r:id="rId25"/>
  </sheets>
  <definedNames>
    <definedName name="_xlnm._FilterDatabase" localSheetId="13" hidden="1">'ครูพันธกานต์ (สป.10-18'!$A$1:$M$28</definedName>
    <definedName name="_xlnm._FilterDatabase" localSheetId="12" hidden="1">'ครูพันธกานต์ (สป.1-9)'!$A$1:$M$28</definedName>
    <definedName name="_xlnm.Print_Area" localSheetId="22">'ครูกาญจนา (สป.10-18)'!$A$1:$M$28</definedName>
    <definedName name="_xlnm.Print_Area" localSheetId="16">ครูณัฐพรหม!$A$1:$M$28</definedName>
    <definedName name="_xlnm.Print_Area" localSheetId="23">'ครูนิศากร '!$A$1:$M$28</definedName>
    <definedName name="_xlnm.Print_Area" localSheetId="15">'ครูพงศกร (สป.1-18)'!$A$1:$M$28</definedName>
    <definedName name="_xlnm.Print_Area" localSheetId="13">'ครูพันธกานต์ (สป.10-18'!$A$1:$M$28</definedName>
    <definedName name="_xlnm.Print_Area" localSheetId="12">'ครูพันธกานต์ (สป.1-9)'!$A$1:$M$28</definedName>
    <definedName name="_xlnm.Print_Area" localSheetId="20">'ครูอนัญญา (สป.10-18)'!$A$1:$M$28</definedName>
    <definedName name="_xlnm.Print_Area" localSheetId="18">'ครูอานันท์ (สป.10-18)'!$A$1:$M$28</definedName>
    <definedName name="_xlnm.Print_Area" localSheetId="7">'อ.กษิรา (สป.10-18)'!$A$1:$M$28</definedName>
    <definedName name="_xlnm.Print_Area" localSheetId="9">อ.ธนา!$A$1:$M$28</definedName>
    <definedName name="_xlnm.Print_Area" localSheetId="11">อ.ประสิทธิพงษ์!$A$1:$M$28</definedName>
    <definedName name="_xlnm.Print_Area" localSheetId="10">อ.ภูวเดช!$A$1:$M$28</definedName>
    <definedName name="_xlnm.Print_Area" localSheetId="0">อ.ระวี!$A$1:$M$28</definedName>
    <definedName name="_xlnm.Print_Area" localSheetId="8">อ.เรวัฒ!$A$1:$M$28</definedName>
    <definedName name="_xlnm.Print_Area" localSheetId="2">อ.สาคร!$A$1:$M$28</definedName>
    <definedName name="_xlnm.Print_Area" localSheetId="5">'อ.สุขสันต์ (สป.10-18)'!$A$1:$M$28</definedName>
    <definedName name="_xlnm.Print_Area" localSheetId="3">อ.สุรศักดิ์!$A$1:$M$28</definedName>
    <definedName name="_xlnm.Print_Area" localSheetId="1">'อ.อดิศักดิ์ '!$A$1:$M$28</definedName>
  </definedNames>
  <calcPr calcId="162913"/>
  <fileRecoveryPr autoRecover="0"/>
</workbook>
</file>

<file path=xl/calcChain.xml><?xml version="1.0" encoding="utf-8"?>
<calcChain xmlns="http://schemas.openxmlformats.org/spreadsheetml/2006/main">
  <c r="K26" i="27" l="1"/>
  <c r="K26" i="45"/>
  <c r="F26" i="45"/>
  <c r="P25" i="45"/>
  <c r="P26" i="45"/>
  <c r="K26" i="40"/>
  <c r="F26" i="40"/>
  <c r="P27" i="40" s="1"/>
  <c r="P28" i="40"/>
  <c r="K26" i="39"/>
  <c r="F26" i="39"/>
  <c r="Q27" i="39" s="1"/>
  <c r="Q28" i="39"/>
  <c r="Q26" i="39"/>
  <c r="K26" i="38"/>
  <c r="O25" i="38" s="1"/>
  <c r="F26" i="38"/>
  <c r="O24" i="38" s="1"/>
  <c r="K26" i="32"/>
  <c r="F26" i="32"/>
  <c r="O24" i="32" s="1"/>
  <c r="O25" i="32"/>
  <c r="K26" i="44"/>
  <c r="P27" i="44" s="1"/>
  <c r="F26" i="44"/>
  <c r="K26" i="43"/>
  <c r="F26" i="43"/>
  <c r="O26" i="43" s="1"/>
  <c r="O28" i="43"/>
  <c r="O27" i="43"/>
  <c r="K26" i="26"/>
  <c r="F26" i="26"/>
  <c r="O28" i="26" s="1"/>
  <c r="O27" i="26"/>
  <c r="O26" i="26"/>
  <c r="F26" i="27"/>
  <c r="P25" i="27" s="1"/>
  <c r="K26" i="20"/>
  <c r="F26" i="20"/>
  <c r="O27" i="20" s="1"/>
  <c r="O26" i="20"/>
  <c r="K26" i="25"/>
  <c r="O27" i="25" s="1"/>
  <c r="F26" i="25"/>
  <c r="O25" i="25" s="1"/>
  <c r="K26" i="36"/>
  <c r="P26" i="36" s="1"/>
  <c r="F26" i="36"/>
  <c r="P25" i="36"/>
  <c r="K26" i="41"/>
  <c r="F26" i="41"/>
  <c r="O26" i="41" s="1"/>
  <c r="O28" i="41"/>
  <c r="K26" i="2"/>
  <c r="F26" i="2"/>
  <c r="O26" i="2" s="1"/>
  <c r="K26" i="4"/>
  <c r="F26" i="4"/>
  <c r="O27" i="4"/>
  <c r="K26" i="22"/>
  <c r="O28" i="22" s="1"/>
  <c r="F26" i="22"/>
  <c r="O27" i="22" s="1"/>
  <c r="K26" i="1"/>
  <c r="O26" i="4"/>
  <c r="O28" i="4"/>
  <c r="P24" i="36"/>
  <c r="O28" i="2"/>
  <c r="O27" i="2"/>
  <c r="P24" i="45"/>
  <c r="P26" i="44"/>
  <c r="P25" i="44"/>
  <c r="O26" i="32" l="1"/>
  <c r="O26" i="25"/>
  <c r="O27" i="41"/>
  <c r="O25" i="20"/>
  <c r="P24" i="27"/>
  <c r="O23" i="38"/>
  <c r="P26" i="40"/>
  <c r="O26" i="22"/>
  <c r="P26" i="27"/>
</calcChain>
</file>

<file path=xl/sharedStrings.xml><?xml version="1.0" encoding="utf-8"?>
<sst xmlns="http://schemas.openxmlformats.org/spreadsheetml/2006/main" count="2177" uniqueCount="275">
  <si>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</si>
  <si>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</si>
  <si>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</si>
  <si>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</si>
  <si>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</si>
  <si>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</si>
  <si>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</si>
  <si>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</si>
  <si>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</si>
  <si>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</si>
  <si>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</si>
  <si>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</si>
  <si>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</si>
  <si>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</si>
  <si>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</si>
  <si>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</si>
  <si>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</si>
  <si>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</si>
  <si>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</si>
  <si>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</si>
  <si>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</si>
  <si>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นายระวี  พรมเรียน</t>
  </si>
  <si>
    <t>นายสาคร  ขาวกา</t>
  </si>
  <si>
    <t>รายละเอียดชั่วโมงสอน</t>
  </si>
  <si>
    <t>ชม./สัปดาห์</t>
  </si>
  <si>
    <t>รายละเอียดชั่วโมงเบิก</t>
  </si>
  <si>
    <t>ปรด.(ยุทธศาสตร์)</t>
  </si>
  <si>
    <t>วัน - ชม.</t>
  </si>
  <si>
    <t>นายสุรศักดิ์  ราษี</t>
  </si>
  <si>
    <t>นายธนา  หิรัญญะเวช</t>
  </si>
  <si>
    <t>ค.อ.บ.(วิศวกรรมโยธา)</t>
  </si>
  <si>
    <t>นายอดิศักดิ์  ศรีแสงรัตน์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</si>
  <si>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</si>
  <si>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</si>
  <si>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</si>
  <si>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</si>
  <si>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</si>
  <si>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ค.อ.ม.(วิศวกรรมโยธา)</t>
  </si>
  <si>
    <t>วศ.บ. วิศวกรรมโยธา</t>
  </si>
  <si>
    <t xml:space="preserve">จำนวนชั่วโมงสอนในเวลาราชการ (โหลด)  คือ   20   ชม./สัปดาห์  </t>
  </si>
  <si>
    <t>ว่าที่ ร.ต.สุขสันต์  คิดคำนวน</t>
  </si>
  <si>
    <t>ว่าที่ ร.ต.เรวัฒ  ศรีภูมี</t>
  </si>
  <si>
    <t>หัวหน้างานอาคารสถานที่</t>
  </si>
  <si>
    <t>นายภูวเดช  อ่อนทอง</t>
  </si>
  <si>
    <t>วท.บ.(เทคโนโลยีก่อสร้าง)</t>
  </si>
  <si>
    <t>นายประสิทธิพงษ์  ศรีพล</t>
  </si>
  <si>
    <t xml:space="preserve">วุฒิ       </t>
  </si>
  <si>
    <t>นางสาวพันธกานต์  นันทะผา</t>
  </si>
  <si>
    <t>วุฒิ วศ.บ. (วิศวกรรมโยธา)</t>
  </si>
  <si>
    <t>นายพงศกร  พงค์คำ</t>
  </si>
  <si>
    <t>ปรด.(บริหารการศึกษา)</t>
  </si>
  <si>
    <t xml:space="preserve">จำนวนชั่วโมงสอนในเวลาราชการ (โหลด)  คือ   12   ชม./สัปดาห์  </t>
  </si>
  <si>
    <t>17.00</t>
  </si>
  <si>
    <t>18.00</t>
  </si>
  <si>
    <t>19.00</t>
  </si>
  <si>
    <t>คอ.ม.(วิศวกรรมโยธา)</t>
  </si>
  <si>
    <t>1700</t>
  </si>
  <si>
    <t>1800</t>
  </si>
  <si>
    <t>หัวหน้าสาขางานสถาปัตยกรรม</t>
  </si>
  <si>
    <t>นายณัฐพรหม   พรหมมาศ</t>
  </si>
  <si>
    <t>คอ.บ.(วิศวกรรมโยธา)</t>
  </si>
  <si>
    <t>ศป.บ.(ศิลปกรรมศาสตร์)</t>
  </si>
  <si>
    <t>พนักงานราชการ</t>
  </si>
  <si>
    <t>หัวหน้าสาขางานโยธา</t>
  </si>
  <si>
    <t>ผู้ช่วยเจ้าหน้าที่งานปกครอง</t>
  </si>
  <si>
    <t>กิจกรรมหน้าเสาธง เวลา 07.30 น. - 08.00 น.</t>
  </si>
  <si>
    <t xml:space="preserve">พักรับประทานอาหารกลางวัน </t>
  </si>
  <si>
    <t>กิจกรรม</t>
  </si>
  <si>
    <t xml:space="preserve">จำนวนชั่วโมงสอนในเวลาราชการ (โหลด)  คือ   18   ชม./สัปดาห์  </t>
  </si>
  <si>
    <t>หัวหน้าแผนกวิชาการก่อสร้าง</t>
  </si>
  <si>
    <t>นางสาวกาญจนา    อาจปาสา</t>
  </si>
  <si>
    <t>คอบ.(วิศวกรรมโยธา)</t>
  </si>
  <si>
    <t xml:space="preserve">กิจกรรม  </t>
  </si>
  <si>
    <t>เจ้าหน้าที่งานอาคารสถานที่</t>
  </si>
  <si>
    <t>นางสาวกษิรา  มหาศาลภิญโญ</t>
  </si>
  <si>
    <t>ครูอัตราจ้าง</t>
  </si>
  <si>
    <t>นางสาวอนัญญา    ปานนูน</t>
  </si>
  <si>
    <t>หัวหน้างานวัดผลและประเมินผล</t>
  </si>
  <si>
    <t>คอ.บ.สถาปัตยกรรม</t>
  </si>
  <si>
    <t>สถ.บ.สถาปัตยกรรม</t>
  </si>
  <si>
    <t>.</t>
  </si>
  <si>
    <t>นายอานันท์   วงษ์ศรีวอ</t>
  </si>
  <si>
    <t>ผู้ช่วยเจ้าหน้าที่งานโครงการพิเศษและบริการชุมชน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</si>
  <si>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</si>
  <si>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</si>
  <si>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</si>
  <si>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</si>
  <si>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>ครูอัตราจ้าง 5</t>
  </si>
  <si>
    <t>ครูอัตราจ้าง 6</t>
  </si>
  <si>
    <t>นางสาวนิศากร  จันทป</t>
  </si>
  <si>
    <t>ตารางสอนรายบุคคล แผนกวิชาการก่อสร้าง   ประจำภาคเรียนที่   2   ปีการศึกษา   2562</t>
  </si>
  <si>
    <t xml:space="preserve">อัตราส่วนชั่วโมงสอน   ชั่วโมงไม่เบิกค่าสอน : ชั่วโมงเบิกค่าสอน  คือ     :  </t>
  </si>
  <si>
    <t xml:space="preserve">จำนวนชั่วโมงสอนในเวลาราชการ (โหลด)  คือ   15   ชม./สัปดาห์  </t>
  </si>
  <si>
    <t>ตารางสอนรายบุคคล แผนกวิชาการก่อสร้าง   ประจำภาคเรียนที่   2   ปีการศึกษา   2562  (สป.1-9)</t>
  </si>
  <si>
    <t>3106-8502</t>
  </si>
  <si>
    <t>ชส.24</t>
  </si>
  <si>
    <t>3106-8503</t>
  </si>
  <si>
    <t>Lab.2</t>
  </si>
  <si>
    <t>ส2 ชส.1</t>
  </si>
  <si>
    <t>2106-2101</t>
  </si>
  <si>
    <t>พท.ป</t>
  </si>
  <si>
    <t>2121-2105</t>
  </si>
  <si>
    <t>3106-2110</t>
  </si>
  <si>
    <t>ชส.25</t>
  </si>
  <si>
    <t>ส1 ชส.2</t>
  </si>
  <si>
    <t>ส1 ชส. 2</t>
  </si>
  <si>
    <t>3100-0101</t>
  </si>
  <si>
    <t>ส1 ชส.1</t>
  </si>
  <si>
    <t>3121-2005</t>
  </si>
  <si>
    <t>ส1 ยธ.2</t>
  </si>
  <si>
    <t>ส1 ยธ.1</t>
  </si>
  <si>
    <t>2121-8503</t>
  </si>
  <si>
    <t>สถ.21</t>
  </si>
  <si>
    <t>3 ยธ.1,2</t>
  </si>
  <si>
    <t>3 สถ.1</t>
  </si>
  <si>
    <t>2108-2118</t>
  </si>
  <si>
    <t>2106-2111</t>
  </si>
  <si>
    <t>Lab.3</t>
  </si>
  <si>
    <t>3 ชส.1,2</t>
  </si>
  <si>
    <t>2121-2011</t>
  </si>
  <si>
    <t>3 ยธ.3</t>
  </si>
  <si>
    <t>ชส.23</t>
  </si>
  <si>
    <t>2106-2105</t>
  </si>
  <si>
    <t>824</t>
  </si>
  <si>
    <t>2 ชส.1</t>
  </si>
  <si>
    <t>3106-2008</t>
  </si>
  <si>
    <t>2106-2104</t>
  </si>
  <si>
    <t>3 ชส.1</t>
  </si>
  <si>
    <t>2121-2007</t>
  </si>
  <si>
    <t>ชส.21</t>
  </si>
  <si>
    <t>3106-2006</t>
  </si>
  <si>
    <t>Lab.1</t>
  </si>
  <si>
    <t>ส2 ชส.1,2</t>
  </si>
  <si>
    <t>3121-2103</t>
  </si>
  <si>
    <t>ส2 ชส.3</t>
  </si>
  <si>
    <t>3121-8502</t>
  </si>
  <si>
    <t>3100-0301</t>
  </si>
  <si>
    <t>2121-2112</t>
  </si>
  <si>
    <t>2106-2115</t>
  </si>
  <si>
    <t>ชส.26</t>
  </si>
  <si>
    <t>3 ชส. 1,2</t>
  </si>
  <si>
    <t>3109-2005</t>
  </si>
  <si>
    <t>2106-1005</t>
  </si>
  <si>
    <t>2 ชส.1,2</t>
  </si>
  <si>
    <t>3106-2102</t>
  </si>
  <si>
    <t>2121-2106</t>
  </si>
  <si>
    <t>พท.ไม้</t>
  </si>
  <si>
    <t>2108-2102</t>
  </si>
  <si>
    <t>2 สถ.1,2</t>
  </si>
  <si>
    <t>2106-2008</t>
  </si>
  <si>
    <t>2108-2103</t>
  </si>
  <si>
    <t>20108-2108</t>
  </si>
  <si>
    <t>1 สถ.1,2</t>
  </si>
  <si>
    <t>20108-2004</t>
  </si>
  <si>
    <t>2108-2006</t>
  </si>
  <si>
    <t>3121-2102</t>
  </si>
  <si>
    <t>3100-0105</t>
  </si>
  <si>
    <t>2121-2103</t>
  </si>
  <si>
    <t>2121-2001</t>
  </si>
  <si>
    <t>ชส.27</t>
  </si>
  <si>
    <t>20121-1004</t>
  </si>
  <si>
    <t>1 ยธ.3</t>
  </si>
  <si>
    <t>20106-1005</t>
  </si>
  <si>
    <t>1 ชส.2</t>
  </si>
  <si>
    <t>1 ชส.1</t>
  </si>
  <si>
    <t>20106-1004</t>
  </si>
  <si>
    <t>1 ชส.1,2</t>
  </si>
  <si>
    <t>20106-2006</t>
  </si>
  <si>
    <t>2106-2004</t>
  </si>
  <si>
    <t>1 ยธ.2</t>
  </si>
  <si>
    <t>3106-2004</t>
  </si>
  <si>
    <t>3106-0007</t>
  </si>
  <si>
    <t>2106-2007</t>
  </si>
  <si>
    <t>พท.สี</t>
  </si>
  <si>
    <t>2106-2010</t>
  </si>
  <si>
    <t>2121-2113</t>
  </si>
  <si>
    <t>2121-2104</t>
  </si>
  <si>
    <t>2 ยธ.3,4</t>
  </si>
  <si>
    <t>2 ชส.2</t>
  </si>
  <si>
    <t>2121-2004</t>
  </si>
  <si>
    <t>20121-1002</t>
  </si>
  <si>
    <t>1 ยธ.1,2</t>
  </si>
  <si>
    <t>ชส.28</t>
  </si>
  <si>
    <t>3106-2001</t>
  </si>
  <si>
    <t>2108-2106</t>
  </si>
  <si>
    <t>สถ.11</t>
  </si>
  <si>
    <t>2108-2119</t>
  </si>
  <si>
    <t>2108-8503</t>
  </si>
  <si>
    <t>สถ.22</t>
  </si>
  <si>
    <t>2108-2111</t>
  </si>
  <si>
    <t>2108-1005</t>
  </si>
  <si>
    <t>20121-1006</t>
  </si>
  <si>
    <t>2108-2110</t>
  </si>
  <si>
    <t>20121-1003</t>
  </si>
  <si>
    <t>2 ยธ.2</t>
  </si>
  <si>
    <t>20121-1005</t>
  </si>
  <si>
    <t>ส2 ชส.2</t>
  </si>
  <si>
    <t>2106-8503</t>
  </si>
  <si>
    <t>20108-2001</t>
  </si>
  <si>
    <t>2 ยธ.1,2</t>
  </si>
  <si>
    <t>2108-2105</t>
  </si>
  <si>
    <t>20108-9001</t>
  </si>
  <si>
    <t>2108-2002</t>
  </si>
  <si>
    <t>2121-2118</t>
  </si>
  <si>
    <t>3121-2101</t>
  </si>
  <si>
    <t>3106-2005</t>
  </si>
  <si>
    <t>20106-2102</t>
  </si>
  <si>
    <t>รง.ปูน</t>
  </si>
  <si>
    <t>20106-2002</t>
  </si>
  <si>
    <t>2 ยธ.1</t>
  </si>
  <si>
    <t>1 ยธ.1</t>
  </si>
  <si>
    <t>อัตราส่วนชั่วโมงสอน   ชั่วโมงไม่เบิกค่าสอน : ชั่วโมงเบิกค่าสอน  คือ  14   :  12</t>
  </si>
  <si>
    <t>อัตราส่วนชั่วโมงสอน   ชั่วโมงไม่เบิกค่าสอน : ชั่วโมงเบิกค่าสอน  คือ  13   :  12</t>
  </si>
  <si>
    <t>อัตราส่วนชั่วโมงสอน   ชั่วโมงไม่เบิกค่าสอน : ชั่วโมงเบิกค่าสอน  คือ   18  :  12</t>
  </si>
  <si>
    <t>อัตราส่วนชั่วโมงสอน   ชั่วโมงไม่เบิกค่าสอน : ชั่วโมงเบิกค่าสอน  คือ   20  :  12</t>
  </si>
  <si>
    <t>อัตราส่วนชั่วโมงสอน   ชั่วโมงไม่เบิกค่าสอน : ชั่วโมงเบิกค่าสอน  คือ  17   :  12</t>
  </si>
  <si>
    <t>อัตราส่วนชั่วโมงสอน   ชั่วโมงไม่เบิกค่าสอน : ชั่วโมงเบิกค่าสอน  คือ  23   :  12</t>
  </si>
  <si>
    <t>อัตราส่วนชั่วโมงสอน   ชั่วโมงไม่เบิกค่าสอน : ชั่วโมงเบิกค่าสอน  คือ   22  :  12</t>
  </si>
  <si>
    <t>อัตราส่วนชั่วโมงสอน   ชั่วโมงไม่เบิกค่าสอน : ชั่วโมงเบิกค่าสอน  คือ    19 :  12</t>
  </si>
  <si>
    <t>อัตราส่วนชั่วโมงสอน   ชั่วโมงไม่เบิกค่าสอน : ชั่วโมงเบิกค่าสอน  คือ   19  :  12</t>
  </si>
  <si>
    <t>อัตราส่วนชั่วโมงสอน   ชั่วโมงไม่เบิกค่าสอน : ชั่วโมงเบิกค่าสอน  คือ  20  :  12</t>
  </si>
  <si>
    <t>20000-2002</t>
  </si>
  <si>
    <t>2000-2004</t>
  </si>
  <si>
    <t>อวท.2</t>
  </si>
  <si>
    <t>2000-2006</t>
  </si>
  <si>
    <t>อวท.4</t>
  </si>
  <si>
    <t>3000-2002</t>
  </si>
  <si>
    <t>3000-2004</t>
  </si>
  <si>
    <t>ลส.2</t>
  </si>
  <si>
    <t>(ท)</t>
  </si>
  <si>
    <t>(ป)</t>
  </si>
  <si>
    <t>2106-2105(ท)</t>
  </si>
  <si>
    <t>3106-2008(ท)</t>
  </si>
  <si>
    <t>2106-2104(ท)</t>
  </si>
  <si>
    <t>2121-2007(ท)</t>
  </si>
  <si>
    <t>2 ยธ.3</t>
  </si>
  <si>
    <t>3 ยธ.2</t>
  </si>
  <si>
    <t>2121-2112(ท)</t>
  </si>
  <si>
    <t>ตารางสอนรายบุคคล แผนกวิชาการก่อสร้าง   ประจำภาคเรียนที่   2    ปีการศึกษา   2562</t>
  </si>
  <si>
    <t>2106-1005(ท)</t>
  </si>
  <si>
    <t>3 ยธ.1</t>
  </si>
  <si>
    <t>3106-2102(ท)</t>
  </si>
  <si>
    <t>2 สถ.1</t>
  </si>
  <si>
    <t>2108-2102(ท)</t>
  </si>
  <si>
    <t>2106-2008(ท)</t>
  </si>
  <si>
    <t>2 สถ.2</t>
  </si>
  <si>
    <t>2121-2001(ท)</t>
  </si>
  <si>
    <t>20121-1004(ท)</t>
  </si>
  <si>
    <t>2106-2004(ท)</t>
  </si>
  <si>
    <t>3106-2004(ท)</t>
  </si>
  <si>
    <t>3 ชส.2</t>
  </si>
  <si>
    <t>2106-2007(ท)</t>
  </si>
  <si>
    <t>2106-2010(ท)</t>
  </si>
  <si>
    <t>2121-2113(ท)</t>
  </si>
  <si>
    <t>2121-2113(ป)</t>
  </si>
  <si>
    <t>2121-2004(ท)</t>
  </si>
  <si>
    <t>2108-2106(ท)</t>
  </si>
  <si>
    <t>2108-2111(ท)</t>
  </si>
  <si>
    <t>2108-1005(ท)</t>
  </si>
  <si>
    <t>20108-2107</t>
  </si>
  <si>
    <t>20121-1006(ท)</t>
  </si>
  <si>
    <t>2121-2121(ท)</t>
  </si>
  <si>
    <t>2121-2122(ท)</t>
  </si>
  <si>
    <t>2 ยธ.4</t>
  </si>
  <si>
    <t>20121-1002(ท)</t>
  </si>
  <si>
    <t>20108-2001(ท)</t>
  </si>
  <si>
    <t>2108-2105(ท)</t>
  </si>
  <si>
    <t>3121-2107</t>
  </si>
  <si>
    <t>อัตราส่วนชั่วโมงสอน   ชั่วโมงไม่เบิกค่าสอน : ชั่วโมงเบิกค่าสอน  คือ   14  :  12</t>
  </si>
  <si>
    <t>อัตราส่วนชั่วโมงสอน   ชั่วโมงไม่เบิกค่าสอน : ชั่วโมงเบิกค่าสอน  คือ  19   :  12</t>
  </si>
  <si>
    <t>อัตราส่วนชั่วโมงสอน   ชั่วโมงไม่เบิกค่าสอน : ชั่วโมงเบิกค่าสอน  คือ   23  :  12</t>
  </si>
  <si>
    <t>อัตราส่วนชั่วโมงสอน   ชั่วโมงไม่เบิกค่าสอน : ชั่วโมงเบิกค่าสอน  คือ    22 :  12</t>
  </si>
  <si>
    <t>อัตราส่วนชั่วโมงสอน   ชั่วโมงไม่เบิกค่าสอน : ชั่วโมงเบิกค่าสอน  คือ  22   :  12</t>
  </si>
  <si>
    <t>PLC</t>
  </si>
  <si>
    <t>อัตราส่วนชั่วโมงสอน   ชั่วโมงไม่เบิกค่าสอน : ชั่วโมงเบิกค่าสอน  คือ    20 : 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</si>
</sst>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6"/>
      <name val="Angsana New"/>
      <charset val="222"/>
    </font>
    <font>
      <b/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u/>
      <sz val="12"/>
      <name val="TH SarabunPSK"/>
      <family val="2"/>
    </font>
    <font>
      <sz val="11"/>
      <name val="TH SarabunPSK"/>
      <family val="2"/>
    </font>
    <font>
      <sz val="14"/>
      <name val="Angsana New"/>
      <family val="1"/>
    </font>
    <font>
      <sz val="12"/>
      <name val="AngsanaUPC"/>
      <family val="1"/>
      <charset val="222"/>
    </font>
    <font>
      <sz val="12"/>
      <name val="Angsana New"/>
      <family val="1"/>
    </font>
    <font>
      <sz val="14"/>
      <name val="Cordia New"/>
      <family val="2"/>
    </font>
    <font>
      <sz val="14"/>
      <name val="AngsanaUPC"/>
      <family val="1"/>
    </font>
    <font>
      <sz val="8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164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2" fillId="0" borderId="2" xfId="0" applyFont="1" applyBorder="1"/>
    <xf numFmtId="0" fontId="6" fillId="0" borderId="5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0" fontId="8" fillId="0" borderId="0" xfId="0" applyFont="1" applyBorder="1"/>
    <xf numFmtId="0" fontId="0" fillId="0" borderId="0" xfId="0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 shrinkToFit="1"/>
    </xf>
    <xf numFmtId="49" fontId="2" fillId="4" borderId="9" xfId="0" applyNumberFormat="1" applyFont="1" applyFill="1" applyBorder="1" applyAlignment="1">
      <alignment horizontal="center" shrinkToFit="1"/>
    </xf>
    <xf numFmtId="49" fontId="2" fillId="4" borderId="4" xfId="0" applyNumberFormat="1" applyFont="1" applyFill="1" applyBorder="1" applyAlignment="1">
      <alignment horizontal="center" shrinkToFit="1"/>
    </xf>
    <xf numFmtId="49" fontId="2" fillId="4" borderId="7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shrinkToFit="1"/>
    </xf>
    <xf numFmtId="49" fontId="2" fillId="4" borderId="3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 shrinkToFit="1"/>
    </xf>
    <xf numFmtId="49" fontId="2" fillId="4" borderId="11" xfId="0" applyNumberFormat="1" applyFont="1" applyFill="1" applyBorder="1" applyAlignment="1">
      <alignment horizontal="center" shrinkToFi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49" fontId="2" fillId="4" borderId="9" xfId="1" applyNumberFormat="1" applyFont="1" applyFill="1" applyBorder="1" applyAlignment="1">
      <alignment horizontal="center" vertical="center" shrinkToFit="1"/>
    </xf>
    <xf numFmtId="49" fontId="2" fillId="4" borderId="4" xfId="1" applyNumberFormat="1" applyFont="1" applyFill="1" applyBorder="1" applyAlignment="1">
      <alignment horizontal="center" vertical="center" shrinkToFit="1"/>
    </xf>
    <xf numFmtId="49" fontId="2" fillId="4" borderId="7" xfId="1" applyNumberFormat="1" applyFont="1" applyFill="1" applyBorder="1" applyAlignment="1">
      <alignment horizontal="center" vertical="center" shrinkToFit="1"/>
    </xf>
    <xf numFmtId="49" fontId="2" fillId="4" borderId="12" xfId="1" applyNumberFormat="1" applyFont="1" applyFill="1" applyBorder="1" applyAlignment="1">
      <alignment horizontal="center" vertical="center" shrinkToFit="1"/>
    </xf>
    <xf numFmtId="49" fontId="2" fillId="4" borderId="0" xfId="1" applyNumberFormat="1" applyFont="1" applyFill="1" applyBorder="1" applyAlignment="1">
      <alignment horizontal="center" vertical="center" shrinkToFit="1"/>
    </xf>
    <xf numFmtId="49" fontId="2" fillId="4" borderId="2" xfId="1" applyNumberFormat="1" applyFont="1" applyFill="1" applyBorder="1" applyAlignment="1">
      <alignment horizontal="center" vertical="center" shrinkToFit="1"/>
    </xf>
    <xf numFmtId="49" fontId="9" fillId="4" borderId="13" xfId="1" applyNumberFormat="1" applyFont="1" applyFill="1" applyBorder="1" applyAlignment="1">
      <alignment horizontal="center" vertical="center" shrinkToFit="1"/>
    </xf>
    <xf numFmtId="0" fontId="2" fillId="4" borderId="9" xfId="1" applyFont="1" applyFill="1" applyBorder="1" applyAlignment="1">
      <alignment horizontal="center" vertical="center" shrinkToFit="1"/>
    </xf>
    <xf numFmtId="0" fontId="2" fillId="4" borderId="7" xfId="1" applyFont="1" applyFill="1" applyBorder="1" applyAlignment="1">
      <alignment horizontal="center" vertical="center" shrinkToFit="1"/>
    </xf>
    <xf numFmtId="0" fontId="15" fillId="4" borderId="1" xfId="1" applyFont="1" applyFill="1" applyBorder="1" applyAlignment="1">
      <alignment horizontal="center" vertical="center"/>
    </xf>
    <xf numFmtId="49" fontId="9" fillId="4" borderId="4" xfId="1" applyNumberFormat="1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shrinkToFi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 shrinkToFit="1"/>
    </xf>
    <xf numFmtId="49" fontId="15" fillId="4" borderId="4" xfId="1" applyNumberFormat="1" applyFont="1" applyFill="1" applyBorder="1" applyAlignment="1">
      <alignment horizontal="center" vertical="center" shrinkToFit="1"/>
    </xf>
    <xf numFmtId="49" fontId="15" fillId="4" borderId="7" xfId="1" applyNumberFormat="1" applyFont="1" applyFill="1" applyBorder="1" applyAlignment="1">
      <alignment horizontal="center" vertical="center" shrinkToFit="1"/>
    </xf>
    <xf numFmtId="0" fontId="2" fillId="4" borderId="11" xfId="0" applyFont="1" applyFill="1" applyBorder="1" applyAlignment="1">
      <alignment horizontal="center" shrinkToFit="1"/>
    </xf>
    <xf numFmtId="0" fontId="2" fillId="4" borderId="10" xfId="1" applyFont="1" applyFill="1" applyBorder="1" applyAlignment="1">
      <alignment horizontal="center" vertical="center"/>
    </xf>
    <xf numFmtId="49" fontId="2" fillId="4" borderId="6" xfId="1" applyNumberFormat="1" applyFont="1" applyFill="1" applyBorder="1" applyAlignment="1">
      <alignment horizontal="center" vertical="center" shrinkToFit="1"/>
    </xf>
    <xf numFmtId="0" fontId="15" fillId="4" borderId="5" xfId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shrinkToFit="1"/>
    </xf>
    <xf numFmtId="0" fontId="2" fillId="4" borderId="15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 vertical="center"/>
    </xf>
    <xf numFmtId="49" fontId="2" fillId="4" borderId="11" xfId="0" applyNumberFormat="1" applyFont="1" applyFill="1" applyBorder="1" applyAlignment="1">
      <alignment horizontal="center" shrinkToFit="1"/>
    </xf>
    <xf numFmtId="49" fontId="2" fillId="4" borderId="7" xfId="1" applyNumberFormat="1" applyFont="1" applyFill="1" applyBorder="1" applyAlignment="1">
      <alignment horizontal="right" vertical="center" shrinkToFit="1"/>
    </xf>
    <xf numFmtId="49" fontId="2" fillId="4" borderId="7" xfId="1" applyNumberFormat="1" applyFont="1" applyFill="1" applyBorder="1" applyAlignment="1">
      <alignment horizontal="left" vertical="center" shrinkToFit="1"/>
    </xf>
    <xf numFmtId="0" fontId="2" fillId="4" borderId="1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0" fontId="2" fillId="0" borderId="7" xfId="0" applyFont="1" applyBorder="1"/>
    <xf numFmtId="1" fontId="2" fillId="0" borderId="0" xfId="0" applyNumberFormat="1" applyFont="1"/>
    <xf numFmtId="17" fontId="2" fillId="0" borderId="0" xfId="0" applyNumberFormat="1" applyFont="1"/>
    <xf numFmtId="1" fontId="10" fillId="0" borderId="0" xfId="0" applyNumberFormat="1" applyFont="1"/>
    <xf numFmtId="1" fontId="2" fillId="0" borderId="0" xfId="0" applyNumberFormat="1" applyFont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9" fontId="15" fillId="4" borderId="11" xfId="1" applyNumberFormat="1" applyFont="1" applyFill="1" applyBorder="1" applyAlignment="1">
      <alignment horizontal="center" vertical="center" shrinkToFit="1"/>
    </xf>
    <xf numFmtId="49" fontId="15" fillId="4" borderId="6" xfId="1" applyNumberFormat="1" applyFont="1" applyFill="1" applyBorder="1" applyAlignment="1">
      <alignment horizontal="center" vertical="center" shrinkToFit="1"/>
    </xf>
    <xf numFmtId="0" fontId="15" fillId="4" borderId="4" xfId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 shrinkToFit="1"/>
    </xf>
    <xf numFmtId="0" fontId="7" fillId="4" borderId="9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1" fillId="2" borderId="7" xfId="0" applyFont="1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center" vertical="center" textRotation="90"/>
    </xf>
    <xf numFmtId="0" fontId="14" fillId="0" borderId="4" xfId="0" applyFont="1" applyFill="1" applyBorder="1" applyAlignment="1">
      <alignment horizontal="center" vertical="center" textRotation="90"/>
    </xf>
    <xf numFmtId="0" fontId="14" fillId="0" borderId="5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/>
    </xf>
    <xf numFmtId="0" fontId="3" fillId="4" borderId="21" xfId="1" applyFont="1" applyFill="1" applyBorder="1" applyAlignment="1">
      <alignment horizontal="center" vertical="center"/>
    </xf>
    <xf numFmtId="0" fontId="3" fillId="4" borderId="2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7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7" xfId="0" applyFont="1" applyFill="1" applyBorder="1" applyAlignment="1">
      <alignment horizontal="center" vertical="center" textRotation="90"/>
    </xf>
    <xf numFmtId="0" fontId="2" fillId="4" borderId="19" xfId="1" applyFont="1" applyFill="1" applyBorder="1" applyAlignment="1">
      <alignment horizontal="center" vertical="top"/>
    </xf>
    <xf numFmtId="0" fontId="2" fillId="4" borderId="20" xfId="1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ปกติ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334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3985</xdr:colOff>
      <xdr:row>7</xdr:row>
      <xdr:rowOff>107950</xdr:rowOff>
    </xdr:from>
    <xdr:to>
      <xdr:col>4</xdr:col>
      <xdr:colOff>2485</xdr:colOff>
      <xdr:row>7</xdr:row>
      <xdr:rowOff>107950</xdr:rowOff>
    </xdr:to>
    <xdr:cxnSp macro="">
      <xdr:nvCxnSpPr>
        <xdr:cNvPr id="5" name="ลูกศรเชื่อมต่อแบบตรง 4"/>
        <xdr:cNvCxnSpPr/>
      </xdr:nvCxnSpPr>
      <xdr:spPr>
        <a:xfrm>
          <a:off x="933806" y="1772557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4989</xdr:colOff>
      <xdr:row>19</xdr:row>
      <xdr:rowOff>114300</xdr:rowOff>
    </xdr:from>
    <xdr:to>
      <xdr:col>5</xdr:col>
      <xdr:colOff>662214</xdr:colOff>
      <xdr:row>19</xdr:row>
      <xdr:rowOff>114300</xdr:rowOff>
    </xdr:to>
    <xdr:cxnSp macro="">
      <xdr:nvCxnSpPr>
        <xdr:cNvPr id="21" name="ลูกศรเชื่อมต่อแบบตรง 20"/>
        <xdr:cNvCxnSpPr/>
      </xdr:nvCxnSpPr>
      <xdr:spPr>
        <a:xfrm>
          <a:off x="934810" y="4282621"/>
          <a:ext cx="26574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</xdr:colOff>
      <xdr:row>7</xdr:row>
      <xdr:rowOff>123825</xdr:rowOff>
    </xdr:from>
    <xdr:to>
      <xdr:col>5</xdr:col>
      <xdr:colOff>666002</xdr:colOff>
      <xdr:row>7</xdr:row>
      <xdr:rowOff>123826</xdr:rowOff>
    </xdr:to>
    <xdr:cxnSp macro="">
      <xdr:nvCxnSpPr>
        <xdr:cNvPr id="15" name="ลูกศรเชื่อมต่อแบบตรง 14"/>
        <xdr:cNvCxnSpPr/>
      </xdr:nvCxnSpPr>
      <xdr:spPr>
        <a:xfrm flipH="1">
          <a:off x="2930073" y="1788432"/>
          <a:ext cx="6660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399143</xdr:colOff>
      <xdr:row>7</xdr:row>
      <xdr:rowOff>114300</xdr:rowOff>
    </xdr:from>
    <xdr:to>
      <xdr:col>7</xdr:col>
      <xdr:colOff>666000</xdr:colOff>
      <xdr:row>7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3995964" y="1778907"/>
          <a:ext cx="66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795</xdr:colOff>
      <xdr:row>10</xdr:row>
      <xdr:rowOff>123825</xdr:rowOff>
    </xdr:from>
    <xdr:to>
      <xdr:col>6</xdr:col>
      <xdr:colOff>2383</xdr:colOff>
      <xdr:row>10</xdr:row>
      <xdr:rowOff>123825</xdr:rowOff>
    </xdr:to>
    <xdr:cxnSp macro="">
      <xdr:nvCxnSpPr>
        <xdr:cNvPr id="37" name="ลูกศรเชื่อมต่อแบบตรง 36"/>
        <xdr:cNvCxnSpPr/>
      </xdr:nvCxnSpPr>
      <xdr:spPr>
        <a:xfrm flipH="1">
          <a:off x="937420" y="2429669"/>
          <a:ext cx="266858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2607</xdr:colOff>
      <xdr:row>10</xdr:row>
      <xdr:rowOff>123825</xdr:rowOff>
    </xdr:from>
    <xdr:to>
      <xdr:col>11</xdr:col>
      <xdr:colOff>2607</xdr:colOff>
      <xdr:row>10</xdr:row>
      <xdr:rowOff>123827</xdr:rowOff>
    </xdr:to>
    <xdr:cxnSp macro="">
      <xdr:nvCxnSpPr>
        <xdr:cNvPr id="41" name="ลูกศรเชื่อมต่อแบบตรง 40"/>
        <xdr:cNvCxnSpPr/>
      </xdr:nvCxnSpPr>
      <xdr:spPr>
        <a:xfrm flipV="1">
          <a:off x="3998571" y="2414361"/>
          <a:ext cx="2667000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1840</xdr:colOff>
      <xdr:row>13</xdr:row>
      <xdr:rowOff>123825</xdr:rowOff>
    </xdr:from>
    <xdr:to>
      <xdr:col>6</xdr:col>
      <xdr:colOff>2440</xdr:colOff>
      <xdr:row>13</xdr:row>
      <xdr:rowOff>123826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938465" y="3060700"/>
          <a:ext cx="26676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95250</xdr:rowOff>
    </xdr:from>
    <xdr:to>
      <xdr:col>11</xdr:col>
      <xdr:colOff>1274</xdr:colOff>
      <xdr:row>13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5337968" y="3032125"/>
          <a:ext cx="1382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398009</xdr:colOff>
      <xdr:row>14</xdr:row>
      <xdr:rowOff>28575</xdr:rowOff>
    </xdr:from>
    <xdr:to>
      <xdr:col>8</xdr:col>
      <xdr:colOff>664116</xdr:colOff>
      <xdr:row>14</xdr:row>
      <xdr:rowOff>28575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3994830" y="3153682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6444</xdr:colOff>
      <xdr:row>19</xdr:row>
      <xdr:rowOff>104775</xdr:rowOff>
    </xdr:from>
    <xdr:to>
      <xdr:col>9</xdr:col>
      <xdr:colOff>4944</xdr:colOff>
      <xdr:row>19</xdr:row>
      <xdr:rowOff>104775</xdr:rowOff>
    </xdr:to>
    <xdr:cxnSp macro="">
      <xdr:nvCxnSpPr>
        <xdr:cNvPr id="23" name="ลูกศรเชื่อมต่อแบบตรง 22"/>
        <xdr:cNvCxnSpPr/>
      </xdr:nvCxnSpPr>
      <xdr:spPr>
        <a:xfrm>
          <a:off x="936963" y="3702294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117230</xdr:rowOff>
    </xdr:from>
    <xdr:to>
      <xdr:col>9</xdr:col>
      <xdr:colOff>665250</xdr:colOff>
      <xdr:row>7</xdr:row>
      <xdr:rowOff>117230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667250" y="1802422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682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666750</xdr:colOff>
      <xdr:row>7</xdr:row>
      <xdr:rowOff>133350</xdr:rowOff>
    </xdr:from>
    <xdr:to>
      <xdr:col>6</xdr:col>
      <xdr:colOff>2100</xdr:colOff>
      <xdr:row>7</xdr:row>
      <xdr:rowOff>133350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2344208" y="180551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142875</xdr:rowOff>
    </xdr:from>
    <xdr:to>
      <xdr:col>10</xdr:col>
      <xdr:colOff>657225</xdr:colOff>
      <xdr:row>7</xdr:row>
      <xdr:rowOff>142875</xdr:rowOff>
    </xdr:to>
    <xdr:cxnSp macro="">
      <xdr:nvCxnSpPr>
        <xdr:cNvPr id="5" name="ลูกศรเชื่อมต่อแบบตรง 4"/>
        <xdr:cNvCxnSpPr/>
      </xdr:nvCxnSpPr>
      <xdr:spPr>
        <a:xfrm>
          <a:off x="4076700" y="1809750"/>
          <a:ext cx="2657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10</xdr:row>
      <xdr:rowOff>114300</xdr:rowOff>
    </xdr:from>
    <xdr:to>
      <xdr:col>5</xdr:col>
      <xdr:colOff>666750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1682750" y="2421467"/>
          <a:ext cx="19949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10</xdr:row>
      <xdr:rowOff>116418</xdr:rowOff>
    </xdr:from>
    <xdr:to>
      <xdr:col>11</xdr:col>
      <xdr:colOff>0</xdr:colOff>
      <xdr:row>10</xdr:row>
      <xdr:rowOff>116418</xdr:rowOff>
    </xdr:to>
    <xdr:cxnSp macro="">
      <xdr:nvCxnSpPr>
        <xdr:cNvPr id="19" name="ลูกศรเชื่อมต่อแบบตรง 18"/>
        <xdr:cNvCxnSpPr/>
      </xdr:nvCxnSpPr>
      <xdr:spPr>
        <a:xfrm>
          <a:off x="4751917" y="2423585"/>
          <a:ext cx="19949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13</xdr:row>
      <xdr:rowOff>104775</xdr:rowOff>
    </xdr:from>
    <xdr:to>
      <xdr:col>5</xdr:col>
      <xdr:colOff>666750</xdr:colOff>
      <xdr:row>13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77458" y="3046942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1009651" y="3657600"/>
          <a:ext cx="2666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2100</xdr:colOff>
      <xdr:row>16</xdr:row>
      <xdr:rowOff>114300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79875" y="369146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123825</xdr:rowOff>
    </xdr:from>
    <xdr:to>
      <xdr:col>5</xdr:col>
      <xdr:colOff>666749</xdr:colOff>
      <xdr:row>19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 flipH="1">
          <a:off x="1009650" y="4305300"/>
          <a:ext cx="26669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4233</xdr:colOff>
      <xdr:row>19</xdr:row>
      <xdr:rowOff>133350</xdr:rowOff>
    </xdr:from>
    <xdr:to>
      <xdr:col>9</xdr:col>
      <xdr:colOff>6333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84108" y="434551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2100</xdr:colOff>
      <xdr:row>14</xdr:row>
      <xdr:rowOff>19050</xdr:rowOff>
    </xdr:to>
    <xdr:cxnSp macro="">
      <xdr:nvCxnSpPr>
        <xdr:cNvPr id="4" name="ลูกศรเชื่อมต่อแบบตรง 3"/>
        <xdr:cNvCxnSpPr/>
      </xdr:nvCxnSpPr>
      <xdr:spPr>
        <a:xfrm>
          <a:off x="4079875" y="3172883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665250</xdr:colOff>
      <xdr:row>13</xdr:row>
      <xdr:rowOff>117230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0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1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133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</xdr:colOff>
      <xdr:row>7</xdr:row>
      <xdr:rowOff>134937</xdr:rowOff>
    </xdr:from>
    <xdr:to>
      <xdr:col>4</xdr:col>
      <xdr:colOff>2101</xdr:colOff>
      <xdr:row>7</xdr:row>
      <xdr:rowOff>134937</xdr:rowOff>
    </xdr:to>
    <xdr:cxnSp macro="">
      <xdr:nvCxnSpPr>
        <xdr:cNvPr id="3" name="ลูกศรเชื่อมต่อแบบตรง 2"/>
        <xdr:cNvCxnSpPr/>
      </xdr:nvCxnSpPr>
      <xdr:spPr>
        <a:xfrm>
          <a:off x="1009651" y="180181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665164</xdr:colOff>
      <xdr:row>7</xdr:row>
      <xdr:rowOff>134937</xdr:rowOff>
    </xdr:from>
    <xdr:to>
      <xdr:col>6</xdr:col>
      <xdr:colOff>514</xdr:colOff>
      <xdr:row>7</xdr:row>
      <xdr:rowOff>134937</xdr:rowOff>
    </xdr:to>
    <xdr:cxnSp macro="">
      <xdr:nvCxnSpPr>
        <xdr:cNvPr id="42" name="ลูกศรเชื่อมต่อแบบตรง 41"/>
        <xdr:cNvCxnSpPr/>
      </xdr:nvCxnSpPr>
      <xdr:spPr>
        <a:xfrm>
          <a:off x="2341564" y="180181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6804</xdr:colOff>
      <xdr:row>10</xdr:row>
      <xdr:rowOff>115887</xdr:rowOff>
    </xdr:from>
    <xdr:to>
      <xdr:col>4</xdr:col>
      <xdr:colOff>663575</xdr:colOff>
      <xdr:row>10</xdr:row>
      <xdr:rowOff>115887</xdr:rowOff>
    </xdr:to>
    <xdr:cxnSp macro="">
      <xdr:nvCxnSpPr>
        <xdr:cNvPr id="43" name="ลูกศรเชื่อมต่อแบบตรง 42"/>
        <xdr:cNvCxnSpPr/>
      </xdr:nvCxnSpPr>
      <xdr:spPr>
        <a:xfrm>
          <a:off x="1687286" y="2429101"/>
          <a:ext cx="132352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127000</xdr:rowOff>
    </xdr:from>
    <xdr:to>
      <xdr:col>11</xdr:col>
      <xdr:colOff>5364</xdr:colOff>
      <xdr:row>10</xdr:row>
      <xdr:rowOff>127000</xdr:rowOff>
    </xdr:to>
    <xdr:cxnSp macro="">
      <xdr:nvCxnSpPr>
        <xdr:cNvPr id="45" name="ลูกศรเชื่อมต่อแบบตรง 44"/>
        <xdr:cNvCxnSpPr/>
      </xdr:nvCxnSpPr>
      <xdr:spPr>
        <a:xfrm>
          <a:off x="4748893" y="2440214"/>
          <a:ext cx="2005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6804</xdr:colOff>
      <xdr:row>13</xdr:row>
      <xdr:rowOff>111125</xdr:rowOff>
    </xdr:from>
    <xdr:to>
      <xdr:col>6</xdr:col>
      <xdr:colOff>602</xdr:colOff>
      <xdr:row>13</xdr:row>
      <xdr:rowOff>111125</xdr:rowOff>
    </xdr:to>
    <xdr:cxnSp macro="">
      <xdr:nvCxnSpPr>
        <xdr:cNvPr id="10" name="ลูกศรเชื่อมต่อแบบตรง 9"/>
        <xdr:cNvCxnSpPr/>
      </xdr:nvCxnSpPr>
      <xdr:spPr>
        <a:xfrm>
          <a:off x="1687286" y="3057071"/>
          <a:ext cx="199404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2100</xdr:colOff>
      <xdr:row>16</xdr:row>
      <xdr:rowOff>95250</xdr:rowOff>
    </xdr:to>
    <xdr:cxnSp macro="">
      <xdr:nvCxnSpPr>
        <xdr:cNvPr id="52" name="ลูกศรเชื่อมต่อแบบตรง 51"/>
        <xdr:cNvCxnSpPr/>
      </xdr:nvCxnSpPr>
      <xdr:spPr>
        <a:xfrm>
          <a:off x="1009650" y="3648075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6804</xdr:colOff>
      <xdr:row>19</xdr:row>
      <xdr:rowOff>95250</xdr:rowOff>
    </xdr:from>
    <xdr:to>
      <xdr:col>5</xdr:col>
      <xdr:colOff>665764</xdr:colOff>
      <xdr:row>19</xdr:row>
      <xdr:rowOff>95250</xdr:rowOff>
    </xdr:to>
    <xdr:cxnSp macro="">
      <xdr:nvCxnSpPr>
        <xdr:cNvPr id="53" name="ลูกศรเชื่อมต่อแบบตรง 52"/>
        <xdr:cNvCxnSpPr/>
      </xdr:nvCxnSpPr>
      <xdr:spPr>
        <a:xfrm>
          <a:off x="1687286" y="4306661"/>
          <a:ext cx="19924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111125</xdr:rowOff>
    </xdr:from>
    <xdr:to>
      <xdr:col>11</xdr:col>
      <xdr:colOff>600</xdr:colOff>
      <xdr:row>19</xdr:row>
      <xdr:rowOff>111125</xdr:rowOff>
    </xdr:to>
    <xdr:cxnSp macro="">
      <xdr:nvCxnSpPr>
        <xdr:cNvPr id="54" name="ลูกศรเชื่อมต่อแบบตรง 53"/>
        <xdr:cNvCxnSpPr/>
      </xdr:nvCxnSpPr>
      <xdr:spPr>
        <a:xfrm>
          <a:off x="4748893" y="4322536"/>
          <a:ext cx="2000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104775</xdr:rowOff>
    </xdr:from>
    <xdr:to>
      <xdr:col>11</xdr:col>
      <xdr:colOff>601</xdr:colOff>
      <xdr:row>16</xdr:row>
      <xdr:rowOff>104775</xdr:rowOff>
    </xdr:to>
    <xdr:cxnSp macro="">
      <xdr:nvCxnSpPr>
        <xdr:cNvPr id="56" name="ลูกศรเชื่อมต่อแบบตรง 55"/>
        <xdr:cNvCxnSpPr/>
      </xdr:nvCxnSpPr>
      <xdr:spPr>
        <a:xfrm>
          <a:off x="4748893" y="3683454"/>
          <a:ext cx="200085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395288</xdr:colOff>
      <xdr:row>14</xdr:row>
      <xdr:rowOff>0</xdr:rowOff>
    </xdr:from>
    <xdr:to>
      <xdr:col>8</xdr:col>
      <xdr:colOff>664088</xdr:colOff>
      <xdr:row>14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4071938" y="3133725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117230</xdr:rowOff>
    </xdr:from>
    <xdr:to>
      <xdr:col>9</xdr:col>
      <xdr:colOff>665250</xdr:colOff>
      <xdr:row>7</xdr:row>
      <xdr:rowOff>117230</xdr:rowOff>
    </xdr:to>
    <xdr:cxnSp macro="">
      <xdr:nvCxnSpPr>
        <xdr:cNvPr id="49" name="ลูกศรเชื่อมต่อแบบตรง 48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61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662739</xdr:colOff>
      <xdr:row>7</xdr:row>
      <xdr:rowOff>104775</xdr:rowOff>
    </xdr:from>
    <xdr:to>
      <xdr:col>5</xdr:col>
      <xdr:colOff>664839</xdr:colOff>
      <xdr:row>7</xdr:row>
      <xdr:rowOff>104775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342147" y="177415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114300</xdr:rowOff>
    </xdr:from>
    <xdr:to>
      <xdr:col>11</xdr:col>
      <xdr:colOff>600</xdr:colOff>
      <xdr:row>7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4080711" y="1783682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662739</xdr:colOff>
      <xdr:row>10</xdr:row>
      <xdr:rowOff>123825</xdr:rowOff>
    </xdr:from>
    <xdr:to>
      <xdr:col>5</xdr:col>
      <xdr:colOff>664839</xdr:colOff>
      <xdr:row>10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2342147" y="2424864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401052</xdr:colOff>
      <xdr:row>10</xdr:row>
      <xdr:rowOff>114300</xdr:rowOff>
    </xdr:from>
    <xdr:to>
      <xdr:col>11</xdr:col>
      <xdr:colOff>599</xdr:colOff>
      <xdr:row>10</xdr:row>
      <xdr:rowOff>114300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0710" y="2415339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11</xdr:col>
      <xdr:colOff>2100</xdr:colOff>
      <xdr:row>13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14211" y="305652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16</xdr:row>
      <xdr:rowOff>133350</xdr:rowOff>
    </xdr:from>
    <xdr:to>
      <xdr:col>6</xdr:col>
      <xdr:colOff>5514</xdr:colOff>
      <xdr:row>16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75279" y="3651997"/>
          <a:ext cx="20057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2100</xdr:colOff>
      <xdr:row>19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012658" y="4300788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5013</xdr:colOff>
      <xdr:row>19</xdr:row>
      <xdr:rowOff>123825</xdr:rowOff>
    </xdr:from>
    <xdr:to>
      <xdr:col>6</xdr:col>
      <xdr:colOff>663</xdr:colOff>
      <xdr:row>19</xdr:row>
      <xdr:rowOff>123825</xdr:rowOff>
    </xdr:to>
    <xdr:cxnSp macro="">
      <xdr:nvCxnSpPr>
        <xdr:cNvPr id="16" name="ลูกศรเชื่อมต่อแบบตรง 15"/>
        <xdr:cNvCxnSpPr/>
      </xdr:nvCxnSpPr>
      <xdr:spPr>
        <a:xfrm flipH="1">
          <a:off x="3017921" y="4319838"/>
          <a:ext cx="662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4011</xdr:colOff>
      <xdr:row>19</xdr:row>
      <xdr:rowOff>133350</xdr:rowOff>
    </xdr:from>
    <xdr:to>
      <xdr:col>12</xdr:col>
      <xdr:colOff>5603</xdr:colOff>
      <xdr:row>19</xdr:row>
      <xdr:rowOff>133350</xdr:rowOff>
    </xdr:to>
    <xdr:cxnSp macro="">
      <xdr:nvCxnSpPr>
        <xdr:cNvPr id="32" name="ลูกศรเชื่อมต่อแบบตรง 31"/>
        <xdr:cNvCxnSpPr/>
      </xdr:nvCxnSpPr>
      <xdr:spPr>
        <a:xfrm>
          <a:off x="4077349" y="4273924"/>
          <a:ext cx="333534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400550</xdr:colOff>
      <xdr:row>10</xdr:row>
      <xdr:rowOff>123825</xdr:rowOff>
    </xdr:from>
    <xdr:to>
      <xdr:col>4</xdr:col>
      <xdr:colOff>1597</xdr:colOff>
      <xdr:row>10</xdr:row>
      <xdr:rowOff>123825</xdr:rowOff>
    </xdr:to>
    <xdr:cxnSp macro="">
      <xdr:nvCxnSpPr>
        <xdr:cNvPr id="36" name="ลูกศรเชื่อมต่อแบบตรง 35"/>
        <xdr:cNvCxnSpPr/>
      </xdr:nvCxnSpPr>
      <xdr:spPr>
        <a:xfrm>
          <a:off x="1012155" y="2424864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400551</xdr:colOff>
      <xdr:row>14</xdr:row>
      <xdr:rowOff>0</xdr:rowOff>
    </xdr:from>
    <xdr:to>
      <xdr:col>9</xdr:col>
      <xdr:colOff>1598</xdr:colOff>
      <xdr:row>14</xdr:row>
      <xdr:rowOff>0</xdr:rowOff>
    </xdr:to>
    <xdr:cxnSp macro="">
      <xdr:nvCxnSpPr>
        <xdr:cNvPr id="3" name="ลูกศรเชื่อมต่อแบบตรง 2"/>
        <xdr:cNvCxnSpPr/>
      </xdr:nvCxnSpPr>
      <xdr:spPr>
        <a:xfrm>
          <a:off x="4080209" y="3143250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117230</xdr:rowOff>
    </xdr:from>
    <xdr:to>
      <xdr:col>8</xdr:col>
      <xdr:colOff>665250</xdr:colOff>
      <xdr:row>16</xdr:row>
      <xdr:rowOff>117230</xdr:rowOff>
    </xdr:to>
    <xdr:cxnSp macro="">
      <xdr:nvCxnSpPr>
        <xdr:cNvPr id="23" name="ลูกศรเชื่อมต่อแบบตรง 22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475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10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5292</xdr:colOff>
      <xdr:row>7</xdr:row>
      <xdr:rowOff>123825</xdr:rowOff>
    </xdr:from>
    <xdr:to>
      <xdr:col>5</xdr:col>
      <xdr:colOff>666293</xdr:colOff>
      <xdr:row>7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349500" y="1795992"/>
          <a:ext cx="13277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4233</xdr:colOff>
      <xdr:row>7</xdr:row>
      <xdr:rowOff>133350</xdr:rowOff>
    </xdr:from>
    <xdr:to>
      <xdr:col>9</xdr:col>
      <xdr:colOff>5292</xdr:colOff>
      <xdr:row>7</xdr:row>
      <xdr:rowOff>133350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84108" y="1805517"/>
          <a:ext cx="13345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10</xdr:row>
      <xdr:rowOff>114300</xdr:rowOff>
    </xdr:from>
    <xdr:to>
      <xdr:col>10</xdr:col>
      <xdr:colOff>666291</xdr:colOff>
      <xdr:row>10</xdr:row>
      <xdr:rowOff>114300</xdr:rowOff>
    </xdr:to>
    <xdr:cxnSp macro="">
      <xdr:nvCxnSpPr>
        <xdr:cNvPr id="16" name="ลูกศรเชื่อมต่อแบบตรง 15"/>
        <xdr:cNvCxnSpPr/>
      </xdr:nvCxnSpPr>
      <xdr:spPr>
        <a:xfrm>
          <a:off x="4751917" y="2421467"/>
          <a:ext cx="19944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10</xdr:row>
      <xdr:rowOff>114300</xdr:rowOff>
    </xdr:from>
    <xdr:to>
      <xdr:col>6</xdr:col>
      <xdr:colOff>600</xdr:colOff>
      <xdr:row>10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82750" y="2421467"/>
          <a:ext cx="19955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402166</xdr:colOff>
      <xdr:row>13</xdr:row>
      <xdr:rowOff>123825</xdr:rowOff>
    </xdr:from>
    <xdr:to>
      <xdr:col>6</xdr:col>
      <xdr:colOff>600</xdr:colOff>
      <xdr:row>13</xdr:row>
      <xdr:rowOff>123825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1010708" y="3065992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16</xdr:row>
      <xdr:rowOff>95250</xdr:rowOff>
    </xdr:from>
    <xdr:to>
      <xdr:col>6</xdr:col>
      <xdr:colOff>600</xdr:colOff>
      <xdr:row>16</xdr:row>
      <xdr:rowOff>95250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1682750" y="3672417"/>
          <a:ext cx="19955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402165</xdr:colOff>
      <xdr:row>19</xdr:row>
      <xdr:rowOff>123825</xdr:rowOff>
    </xdr:from>
    <xdr:to>
      <xdr:col>6</xdr:col>
      <xdr:colOff>599</xdr:colOff>
      <xdr:row>19</xdr:row>
      <xdr:rowOff>123825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1010707" y="4335992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4233</xdr:colOff>
      <xdr:row>19</xdr:row>
      <xdr:rowOff>123825</xdr:rowOff>
    </xdr:from>
    <xdr:to>
      <xdr:col>9</xdr:col>
      <xdr:colOff>6333</xdr:colOff>
      <xdr:row>19</xdr:row>
      <xdr:rowOff>123825</xdr:rowOff>
    </xdr:to>
    <xdr:cxnSp macro="">
      <xdr:nvCxnSpPr>
        <xdr:cNvPr id="22" name="ลูกศรเชื่อมต่อแบบตรง 21"/>
        <xdr:cNvCxnSpPr/>
      </xdr:nvCxnSpPr>
      <xdr:spPr>
        <a:xfrm>
          <a:off x="4084108" y="4335992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101598</xdr:rowOff>
    </xdr:from>
    <xdr:to>
      <xdr:col>11</xdr:col>
      <xdr:colOff>4834</xdr:colOff>
      <xdr:row>16</xdr:row>
      <xdr:rowOff>101598</xdr:rowOff>
    </xdr:to>
    <xdr:cxnSp macro="">
      <xdr:nvCxnSpPr>
        <xdr:cNvPr id="24" name="ลูกศรเชื่อมต่อแบบตรง 23"/>
        <xdr:cNvCxnSpPr/>
      </xdr:nvCxnSpPr>
      <xdr:spPr>
        <a:xfrm>
          <a:off x="4746625" y="3678765"/>
          <a:ext cx="200508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</xdr:colOff>
      <xdr:row>13</xdr:row>
      <xdr:rowOff>123825</xdr:rowOff>
    </xdr:from>
    <xdr:to>
      <xdr:col>11</xdr:col>
      <xdr:colOff>2733</xdr:colOff>
      <xdr:row>13</xdr:row>
      <xdr:rowOff>123825</xdr:rowOff>
    </xdr:to>
    <xdr:cxnSp macro="">
      <xdr:nvCxnSpPr>
        <xdr:cNvPr id="25" name="ลูกศรเชื่อมต่อแบบตรง 24"/>
        <xdr:cNvCxnSpPr/>
      </xdr:nvCxnSpPr>
      <xdr:spPr>
        <a:xfrm>
          <a:off x="5417608" y="3065992"/>
          <a:ext cx="133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200025</xdr:rowOff>
    </xdr:from>
    <xdr:to>
      <xdr:col>9</xdr:col>
      <xdr:colOff>9525</xdr:colOff>
      <xdr:row>13</xdr:row>
      <xdr:rowOff>200025</xdr:rowOff>
    </xdr:to>
    <xdr:cxnSp macro="">
      <xdr:nvCxnSpPr>
        <xdr:cNvPr id="3" name="ลูกศรเชื่อมต่อแบบตรง 2"/>
        <xdr:cNvCxnSpPr/>
      </xdr:nvCxnSpPr>
      <xdr:spPr>
        <a:xfrm>
          <a:off x="4076700" y="3124200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117230</xdr:rowOff>
    </xdr:from>
    <xdr:to>
      <xdr:col>12</xdr:col>
      <xdr:colOff>665250</xdr:colOff>
      <xdr:row>13</xdr:row>
      <xdr:rowOff>117230</xdr:rowOff>
    </xdr:to>
    <xdr:cxnSp macro="">
      <xdr:nvCxnSpPr>
        <xdr:cNvPr id="15" name="ลูกศรเชื่อมต่อแบบตรง 14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406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6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6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79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8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81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82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8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4184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5603</xdr:colOff>
      <xdr:row>7</xdr:row>
      <xdr:rowOff>123825</xdr:rowOff>
    </xdr:from>
    <xdr:to>
      <xdr:col>5</xdr:col>
      <xdr:colOff>0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1630456" y="1675840"/>
          <a:ext cx="1327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124944</xdr:rowOff>
    </xdr:from>
    <xdr:to>
      <xdr:col>11</xdr:col>
      <xdr:colOff>0</xdr:colOff>
      <xdr:row>7</xdr:row>
      <xdr:rowOff>124944</xdr:rowOff>
    </xdr:to>
    <xdr:cxnSp macro="">
      <xdr:nvCxnSpPr>
        <xdr:cNvPr id="22" name="ลูกศรเชื่อมต่อแบบตรง 21"/>
        <xdr:cNvCxnSpPr/>
      </xdr:nvCxnSpPr>
      <xdr:spPr>
        <a:xfrm>
          <a:off x="4689662" y="1676959"/>
          <a:ext cx="2000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392206</xdr:colOff>
      <xdr:row>10</xdr:row>
      <xdr:rowOff>134471</xdr:rowOff>
    </xdr:from>
    <xdr:to>
      <xdr:col>4</xdr:col>
      <xdr:colOff>0</xdr:colOff>
      <xdr:row>10</xdr:row>
      <xdr:rowOff>134471</xdr:rowOff>
    </xdr:to>
    <xdr:cxnSp macro="">
      <xdr:nvCxnSpPr>
        <xdr:cNvPr id="5" name="ลูกศรเชื่อมต่อแบบตรง 4"/>
        <xdr:cNvCxnSpPr/>
      </xdr:nvCxnSpPr>
      <xdr:spPr>
        <a:xfrm>
          <a:off x="952500" y="2330824"/>
          <a:ext cx="13559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134470</xdr:rowOff>
    </xdr:from>
    <xdr:to>
      <xdr:col>6</xdr:col>
      <xdr:colOff>11206</xdr:colOff>
      <xdr:row>10</xdr:row>
      <xdr:rowOff>134470</xdr:rowOff>
    </xdr:to>
    <xdr:cxnSp macro="">
      <xdr:nvCxnSpPr>
        <xdr:cNvPr id="25" name="ลูกศรเชื่อมต่อแบบตรง 24"/>
        <xdr:cNvCxnSpPr/>
      </xdr:nvCxnSpPr>
      <xdr:spPr>
        <a:xfrm>
          <a:off x="2308412" y="2330823"/>
          <a:ext cx="135591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5603</xdr:colOff>
      <xdr:row>10</xdr:row>
      <xdr:rowOff>123265</xdr:rowOff>
    </xdr:from>
    <xdr:to>
      <xdr:col>11</xdr:col>
      <xdr:colOff>0</xdr:colOff>
      <xdr:row>10</xdr:row>
      <xdr:rowOff>123265</xdr:rowOff>
    </xdr:to>
    <xdr:cxnSp macro="">
      <xdr:nvCxnSpPr>
        <xdr:cNvPr id="26" name="ลูกศรเชื่อมต่อแบบตรง 25"/>
        <xdr:cNvCxnSpPr/>
      </xdr:nvCxnSpPr>
      <xdr:spPr>
        <a:xfrm>
          <a:off x="4695265" y="2297206"/>
          <a:ext cx="199464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5603</xdr:colOff>
      <xdr:row>13</xdr:row>
      <xdr:rowOff>145676</xdr:rowOff>
    </xdr:from>
    <xdr:to>
      <xdr:col>5</xdr:col>
      <xdr:colOff>661147</xdr:colOff>
      <xdr:row>13</xdr:row>
      <xdr:rowOff>145676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30456" y="2941544"/>
          <a:ext cx="198904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5603</xdr:colOff>
      <xdr:row>16</xdr:row>
      <xdr:rowOff>112059</xdr:rowOff>
    </xdr:from>
    <xdr:to>
      <xdr:col>6</xdr:col>
      <xdr:colOff>11206</xdr:colOff>
      <xdr:row>16</xdr:row>
      <xdr:rowOff>112059</xdr:rowOff>
    </xdr:to>
    <xdr:cxnSp macro="">
      <xdr:nvCxnSpPr>
        <xdr:cNvPr id="29" name="ลูกศรเชื่อมต่อแบบตรง 28"/>
        <xdr:cNvCxnSpPr/>
      </xdr:nvCxnSpPr>
      <xdr:spPr>
        <a:xfrm>
          <a:off x="1630456" y="3529853"/>
          <a:ext cx="200585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123265</xdr:rowOff>
    </xdr:from>
    <xdr:to>
      <xdr:col>11</xdr:col>
      <xdr:colOff>22412</xdr:colOff>
      <xdr:row>13</xdr:row>
      <xdr:rowOff>123265</xdr:rowOff>
    </xdr:to>
    <xdr:cxnSp macro="">
      <xdr:nvCxnSpPr>
        <xdr:cNvPr id="30" name="ลูกศรเชื่อมต่อแบบตรง 29"/>
        <xdr:cNvCxnSpPr/>
      </xdr:nvCxnSpPr>
      <xdr:spPr>
        <a:xfrm>
          <a:off x="5401235" y="2958353"/>
          <a:ext cx="136711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142875</xdr:rowOff>
    </xdr:from>
    <xdr:to>
      <xdr:col>11</xdr:col>
      <xdr:colOff>0</xdr:colOff>
      <xdr:row>19</xdr:row>
      <xdr:rowOff>142875</xdr:rowOff>
    </xdr:to>
    <xdr:cxnSp macro="">
      <xdr:nvCxnSpPr>
        <xdr:cNvPr id="9" name="ลูกศรเชื่อมต่อแบบตรง 8"/>
        <xdr:cNvCxnSpPr/>
      </xdr:nvCxnSpPr>
      <xdr:spPr>
        <a:xfrm>
          <a:off x="4038600" y="4210050"/>
          <a:ext cx="2657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2295526" y="4191000"/>
          <a:ext cx="13430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14</xdr:row>
      <xdr:rowOff>19050</xdr:rowOff>
    </xdr:from>
    <xdr:to>
      <xdr:col>8</xdr:col>
      <xdr:colOff>647700</xdr:colOff>
      <xdr:row>14</xdr:row>
      <xdr:rowOff>19050</xdr:rowOff>
    </xdr:to>
    <xdr:cxnSp macro="">
      <xdr:nvCxnSpPr>
        <xdr:cNvPr id="4" name="ลูกศรเชื่อมต่อแบบตรง 3"/>
        <xdr:cNvCxnSpPr/>
      </xdr:nvCxnSpPr>
      <xdr:spPr>
        <a:xfrm>
          <a:off x="4019550" y="3038475"/>
          <a:ext cx="13239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117230</xdr:rowOff>
    </xdr:from>
    <xdr:to>
      <xdr:col>12</xdr:col>
      <xdr:colOff>665250</xdr:colOff>
      <xdr:row>13</xdr:row>
      <xdr:rowOff>117230</xdr:rowOff>
    </xdr:to>
    <xdr:cxnSp macro="">
      <xdr:nvCxnSpPr>
        <xdr:cNvPr id="31" name="ลูกศรเชื่อมต่อแบบตรง 30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6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8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718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664635</xdr:colOff>
      <xdr:row>7</xdr:row>
      <xdr:rowOff>133350</xdr:rowOff>
    </xdr:from>
    <xdr:to>
      <xdr:col>5</xdr:col>
      <xdr:colOff>666735</xdr:colOff>
      <xdr:row>7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2294468" y="169439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401108</xdr:colOff>
      <xdr:row>10</xdr:row>
      <xdr:rowOff>123825</xdr:rowOff>
    </xdr:from>
    <xdr:to>
      <xdr:col>10</xdr:col>
      <xdr:colOff>666291</xdr:colOff>
      <xdr:row>10</xdr:row>
      <xdr:rowOff>123825</xdr:rowOff>
    </xdr:to>
    <xdr:cxnSp macro="">
      <xdr:nvCxnSpPr>
        <xdr:cNvPr id="8" name="ลูกศรเชื่อมต่อแบบตรง 7"/>
        <xdr:cNvCxnSpPr/>
      </xdr:nvCxnSpPr>
      <xdr:spPr>
        <a:xfrm>
          <a:off x="4031191" y="2319867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4234</xdr:colOff>
      <xdr:row>10</xdr:row>
      <xdr:rowOff>133350</xdr:rowOff>
    </xdr:from>
    <xdr:to>
      <xdr:col>6</xdr:col>
      <xdr:colOff>4834</xdr:colOff>
      <xdr:row>10</xdr:row>
      <xdr:rowOff>133350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967317" y="2329392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401109</xdr:colOff>
      <xdr:row>13</xdr:row>
      <xdr:rowOff>114300</xdr:rowOff>
    </xdr:from>
    <xdr:to>
      <xdr:col>4</xdr:col>
      <xdr:colOff>1043</xdr:colOff>
      <xdr:row>13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>
          <a:off x="962026" y="294534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662517</xdr:colOff>
      <xdr:row>13</xdr:row>
      <xdr:rowOff>114300</xdr:rowOff>
    </xdr:from>
    <xdr:to>
      <xdr:col>5</xdr:col>
      <xdr:colOff>664617</xdr:colOff>
      <xdr:row>13</xdr:row>
      <xdr:rowOff>114300</xdr:rowOff>
    </xdr:to>
    <xdr:cxnSp macro="">
      <xdr:nvCxnSpPr>
        <xdr:cNvPr id="33" name="ลูกศรเชื่อมต่อแบบตรง 32"/>
        <xdr:cNvCxnSpPr/>
      </xdr:nvCxnSpPr>
      <xdr:spPr>
        <a:xfrm>
          <a:off x="2292350" y="294534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114300</xdr:rowOff>
    </xdr:from>
    <xdr:to>
      <xdr:col>11</xdr:col>
      <xdr:colOff>2100</xdr:colOff>
      <xdr:row>13</xdr:row>
      <xdr:rowOff>114300</xdr:rowOff>
    </xdr:to>
    <xdr:cxnSp macro="">
      <xdr:nvCxnSpPr>
        <xdr:cNvPr id="34" name="ลูกศรเชื่อมต่อแบบตรง 33"/>
        <xdr:cNvCxnSpPr/>
      </xdr:nvCxnSpPr>
      <xdr:spPr>
        <a:xfrm>
          <a:off x="5365750" y="294534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401108</xdr:colOff>
      <xdr:row>16</xdr:row>
      <xdr:rowOff>114300</xdr:rowOff>
    </xdr:from>
    <xdr:to>
      <xdr:col>9</xdr:col>
      <xdr:colOff>1041</xdr:colOff>
      <xdr:row>16</xdr:row>
      <xdr:rowOff>114300</xdr:rowOff>
    </xdr:to>
    <xdr:cxnSp macro="">
      <xdr:nvCxnSpPr>
        <xdr:cNvPr id="36" name="ลูกศรเชื่อมต่อแบบตรง 35"/>
        <xdr:cNvCxnSpPr/>
      </xdr:nvCxnSpPr>
      <xdr:spPr>
        <a:xfrm>
          <a:off x="4031191" y="358034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402166</xdr:colOff>
      <xdr:row>19</xdr:row>
      <xdr:rowOff>114300</xdr:rowOff>
    </xdr:from>
    <xdr:to>
      <xdr:col>6</xdr:col>
      <xdr:colOff>600</xdr:colOff>
      <xdr:row>19</xdr:row>
      <xdr:rowOff>114300</xdr:rowOff>
    </xdr:to>
    <xdr:cxnSp macro="">
      <xdr:nvCxnSpPr>
        <xdr:cNvPr id="15" name="ลูกศรเชื่อมต่อแบบตรง 14"/>
        <xdr:cNvCxnSpPr/>
      </xdr:nvCxnSpPr>
      <xdr:spPr>
        <a:xfrm>
          <a:off x="963083" y="4215342"/>
          <a:ext cx="2667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19</xdr:row>
      <xdr:rowOff>104775</xdr:rowOff>
    </xdr:from>
    <xdr:to>
      <xdr:col>10</xdr:col>
      <xdr:colOff>666292</xdr:colOff>
      <xdr:row>19</xdr:row>
      <xdr:rowOff>104775</xdr:rowOff>
    </xdr:to>
    <xdr:cxnSp macro="">
      <xdr:nvCxnSpPr>
        <xdr:cNvPr id="40" name="ลูกศรเชื่อมต่อแบบตรง 39"/>
        <xdr:cNvCxnSpPr/>
      </xdr:nvCxnSpPr>
      <xdr:spPr>
        <a:xfrm>
          <a:off x="4704292" y="4205817"/>
          <a:ext cx="1994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16</xdr:row>
      <xdr:rowOff>123825</xdr:rowOff>
    </xdr:from>
    <xdr:to>
      <xdr:col>6</xdr:col>
      <xdr:colOff>600</xdr:colOff>
      <xdr:row>16</xdr:row>
      <xdr:rowOff>123825</xdr:rowOff>
    </xdr:to>
    <xdr:cxnSp macro="">
      <xdr:nvCxnSpPr>
        <xdr:cNvPr id="41" name="ลูกศรเชื่อมต่อแบบตรง 40"/>
        <xdr:cNvCxnSpPr/>
      </xdr:nvCxnSpPr>
      <xdr:spPr>
        <a:xfrm>
          <a:off x="1635125" y="3589867"/>
          <a:ext cx="199555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395817</xdr:colOff>
      <xdr:row>14</xdr:row>
      <xdr:rowOff>9525</xdr:rowOff>
    </xdr:from>
    <xdr:to>
      <xdr:col>8</xdr:col>
      <xdr:colOff>662500</xdr:colOff>
      <xdr:row>14</xdr:row>
      <xdr:rowOff>9525</xdr:rowOff>
    </xdr:to>
    <xdr:cxnSp macro="">
      <xdr:nvCxnSpPr>
        <xdr:cNvPr id="3" name="ลูกศรเชื่อมต่อแบบตรง 2"/>
        <xdr:cNvCxnSpPr/>
      </xdr:nvCxnSpPr>
      <xdr:spPr>
        <a:xfrm>
          <a:off x="4025900" y="3052233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117230</xdr:rowOff>
    </xdr:from>
    <xdr:to>
      <xdr:col>12</xdr:col>
      <xdr:colOff>665250</xdr:colOff>
      <xdr:row>13</xdr:row>
      <xdr:rowOff>117230</xdr:rowOff>
    </xdr:to>
    <xdr:cxnSp macro="">
      <xdr:nvCxnSpPr>
        <xdr:cNvPr id="31" name="ลูกศรเชื่อมต่อแบบตรง 30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6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1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4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53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32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1060</xdr:colOff>
      <xdr:row>7</xdr:row>
      <xdr:rowOff>104775</xdr:rowOff>
    </xdr:from>
    <xdr:to>
      <xdr:col>6</xdr:col>
      <xdr:colOff>3160</xdr:colOff>
      <xdr:row>7</xdr:row>
      <xdr:rowOff>104775</xdr:rowOff>
    </xdr:to>
    <xdr:cxnSp macro="">
      <xdr:nvCxnSpPr>
        <xdr:cNvPr id="4" name="ลูกศรเชื่อมต่อแบบตรง 3"/>
        <xdr:cNvCxnSpPr/>
      </xdr:nvCxnSpPr>
      <xdr:spPr>
        <a:xfrm flipH="1">
          <a:off x="2297643" y="166581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600</xdr:colOff>
      <xdr:row>7</xdr:row>
      <xdr:rowOff>123825</xdr:rowOff>
    </xdr:to>
    <xdr:cxnSp macro="">
      <xdr:nvCxnSpPr>
        <xdr:cNvPr id="7" name="ลูกศรเชื่อมต่อแบบตรง 6"/>
        <xdr:cNvCxnSpPr/>
      </xdr:nvCxnSpPr>
      <xdr:spPr>
        <a:xfrm>
          <a:off x="4032250" y="1684867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95250</xdr:rowOff>
    </xdr:from>
    <xdr:to>
      <xdr:col>11</xdr:col>
      <xdr:colOff>600</xdr:colOff>
      <xdr:row>10</xdr:row>
      <xdr:rowOff>95250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4032250" y="2291292"/>
          <a:ext cx="266760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114300</xdr:rowOff>
    </xdr:from>
    <xdr:to>
      <xdr:col>11</xdr:col>
      <xdr:colOff>600</xdr:colOff>
      <xdr:row>16</xdr:row>
      <xdr:rowOff>114300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32250" y="3580342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600</xdr:colOff>
      <xdr:row>19</xdr:row>
      <xdr:rowOff>95250</xdr:rowOff>
    </xdr:to>
    <xdr:cxnSp macro="">
      <xdr:nvCxnSpPr>
        <xdr:cNvPr id="9" name="ลูกศรเชื่อมต่อแบบตรง 8"/>
        <xdr:cNvCxnSpPr/>
      </xdr:nvCxnSpPr>
      <xdr:spPr>
        <a:xfrm>
          <a:off x="4699000" y="4196292"/>
          <a:ext cx="2000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123825</xdr:rowOff>
    </xdr:from>
    <xdr:to>
      <xdr:col>6</xdr:col>
      <xdr:colOff>600</xdr:colOff>
      <xdr:row>19</xdr:row>
      <xdr:rowOff>123825</xdr:rowOff>
    </xdr:to>
    <xdr:cxnSp macro="">
      <xdr:nvCxnSpPr>
        <xdr:cNvPr id="11" name="ลูกศรเชื่อมต่อแบบตรง 10"/>
        <xdr:cNvCxnSpPr/>
      </xdr:nvCxnSpPr>
      <xdr:spPr>
        <a:xfrm>
          <a:off x="1629833" y="4224867"/>
          <a:ext cx="2000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16</xdr:row>
      <xdr:rowOff>114300</xdr:rowOff>
    </xdr:from>
    <xdr:to>
      <xdr:col>6</xdr:col>
      <xdr:colOff>2100</xdr:colOff>
      <xdr:row>16</xdr:row>
      <xdr:rowOff>114300</xdr:rowOff>
    </xdr:to>
    <xdr:cxnSp macro="">
      <xdr:nvCxnSpPr>
        <xdr:cNvPr id="32" name="ลูกศรเชื่อมต่อแบบตรง 31"/>
        <xdr:cNvCxnSpPr/>
      </xdr:nvCxnSpPr>
      <xdr:spPr>
        <a:xfrm flipH="1">
          <a:off x="2296583" y="3580342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10</xdr:row>
      <xdr:rowOff>114300</xdr:rowOff>
    </xdr:from>
    <xdr:to>
      <xdr:col>5</xdr:col>
      <xdr:colOff>9525</xdr:colOff>
      <xdr:row>10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35125" y="2310342"/>
          <a:ext cx="133773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13</xdr:row>
      <xdr:rowOff>123825</xdr:rowOff>
    </xdr:from>
    <xdr:to>
      <xdr:col>5</xdr:col>
      <xdr:colOff>666293</xdr:colOff>
      <xdr:row>13</xdr:row>
      <xdr:rowOff>123825</xdr:rowOff>
    </xdr:to>
    <xdr:cxnSp macro="">
      <xdr:nvCxnSpPr>
        <xdr:cNvPr id="37" name="ลูกศรเชื่อมต่อแบบตรง 36"/>
        <xdr:cNvCxnSpPr/>
      </xdr:nvCxnSpPr>
      <xdr:spPr>
        <a:xfrm>
          <a:off x="1635125" y="2954867"/>
          <a:ext cx="199450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401108</xdr:colOff>
      <xdr:row>14</xdr:row>
      <xdr:rowOff>9525</xdr:rowOff>
    </xdr:from>
    <xdr:to>
      <xdr:col>9</xdr:col>
      <xdr:colOff>1041</xdr:colOff>
      <xdr:row>14</xdr:row>
      <xdr:rowOff>9525</xdr:rowOff>
    </xdr:to>
    <xdr:cxnSp macro="">
      <xdr:nvCxnSpPr>
        <xdr:cNvPr id="3" name="ลูกศรเชื่อมต่อแบบตรง 2"/>
        <xdr:cNvCxnSpPr/>
      </xdr:nvCxnSpPr>
      <xdr:spPr>
        <a:xfrm>
          <a:off x="4031191" y="3052233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117230</xdr:rowOff>
    </xdr:from>
    <xdr:to>
      <xdr:col>12</xdr:col>
      <xdr:colOff>665250</xdr:colOff>
      <xdr:row>13</xdr:row>
      <xdr:rowOff>117230</xdr:rowOff>
    </xdr:to>
    <xdr:cxnSp macro="">
      <xdr:nvCxnSpPr>
        <xdr:cNvPr id="30" name="ลูกศรเชื่อมต่อแบบตรง 29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594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401109</xdr:colOff>
      <xdr:row>7</xdr:row>
      <xdr:rowOff>95250</xdr:rowOff>
    </xdr:from>
    <xdr:to>
      <xdr:col>5</xdr:col>
      <xdr:colOff>293</xdr:colOff>
      <xdr:row>7</xdr:row>
      <xdr:rowOff>95250</xdr:rowOff>
    </xdr:to>
    <xdr:cxnSp macro="">
      <xdr:nvCxnSpPr>
        <xdr:cNvPr id="3" name="ลูกศรเชื่อมต่อแบบตรง 2"/>
        <xdr:cNvCxnSpPr/>
      </xdr:nvCxnSpPr>
      <xdr:spPr>
        <a:xfrm>
          <a:off x="1009651" y="1767417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402166</xdr:colOff>
      <xdr:row>10</xdr:row>
      <xdr:rowOff>123825</xdr:rowOff>
    </xdr:from>
    <xdr:to>
      <xdr:col>4</xdr:col>
      <xdr:colOff>5292</xdr:colOff>
      <xdr:row>10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1010708" y="2430992"/>
          <a:ext cx="13387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1350</xdr:colOff>
      <xdr:row>10</xdr:row>
      <xdr:rowOff>123825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9875" y="2430992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401109</xdr:colOff>
      <xdr:row>13</xdr:row>
      <xdr:rowOff>123825</xdr:rowOff>
    </xdr:from>
    <xdr:to>
      <xdr:col>3</xdr:col>
      <xdr:colOff>664193</xdr:colOff>
      <xdr:row>13</xdr:row>
      <xdr:rowOff>123825</xdr:rowOff>
    </xdr:to>
    <xdr:cxnSp macro="">
      <xdr:nvCxnSpPr>
        <xdr:cNvPr id="20" name="ลูกศรเชื่อมต่อแบบตรง 19"/>
        <xdr:cNvCxnSpPr/>
      </xdr:nvCxnSpPr>
      <xdr:spPr>
        <a:xfrm>
          <a:off x="1009651" y="3065992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1059</xdr:colOff>
      <xdr:row>13</xdr:row>
      <xdr:rowOff>133350</xdr:rowOff>
    </xdr:from>
    <xdr:to>
      <xdr:col>10</xdr:col>
      <xdr:colOff>666309</xdr:colOff>
      <xdr:row>13</xdr:row>
      <xdr:rowOff>133350</xdr:rowOff>
    </xdr:to>
    <xdr:cxnSp macro="">
      <xdr:nvCxnSpPr>
        <xdr:cNvPr id="22" name="ลูกศรเชื่อมต่อแบบตรง 21"/>
        <xdr:cNvCxnSpPr/>
      </xdr:nvCxnSpPr>
      <xdr:spPr>
        <a:xfrm>
          <a:off x="5414434" y="3075517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5292</xdr:colOff>
      <xdr:row>16</xdr:row>
      <xdr:rowOff>133350</xdr:rowOff>
    </xdr:from>
    <xdr:to>
      <xdr:col>4</xdr:col>
      <xdr:colOff>3792</xdr:colOff>
      <xdr:row>16</xdr:row>
      <xdr:rowOff>133350</xdr:rowOff>
    </xdr:to>
    <xdr:cxnSp macro="">
      <xdr:nvCxnSpPr>
        <xdr:cNvPr id="23" name="ลูกศรเชื่อมต่อแบบตรง 22"/>
        <xdr:cNvCxnSpPr/>
      </xdr:nvCxnSpPr>
      <xdr:spPr>
        <a:xfrm>
          <a:off x="1016000" y="3710517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5292</xdr:colOff>
      <xdr:row>16</xdr:row>
      <xdr:rowOff>132291</xdr:rowOff>
    </xdr:from>
    <xdr:to>
      <xdr:col>6</xdr:col>
      <xdr:colOff>3792</xdr:colOff>
      <xdr:row>16</xdr:row>
      <xdr:rowOff>132291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49500" y="3709458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401109</xdr:colOff>
      <xdr:row>19</xdr:row>
      <xdr:rowOff>133350</xdr:rowOff>
    </xdr:from>
    <xdr:to>
      <xdr:col>3</xdr:col>
      <xdr:colOff>664193</xdr:colOff>
      <xdr:row>19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009651" y="4345517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4233</xdr:colOff>
      <xdr:row>19</xdr:row>
      <xdr:rowOff>142875</xdr:rowOff>
    </xdr:from>
    <xdr:to>
      <xdr:col>9</xdr:col>
      <xdr:colOff>5292</xdr:colOff>
      <xdr:row>19</xdr:row>
      <xdr:rowOff>142875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84108" y="4355042"/>
          <a:ext cx="13345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391584</xdr:colOff>
      <xdr:row>14</xdr:row>
      <xdr:rowOff>28575</xdr:rowOff>
    </xdr:from>
    <xdr:to>
      <xdr:col>8</xdr:col>
      <xdr:colOff>654667</xdr:colOff>
      <xdr:row>14</xdr:row>
      <xdr:rowOff>28575</xdr:rowOff>
    </xdr:to>
    <xdr:cxnSp macro="">
      <xdr:nvCxnSpPr>
        <xdr:cNvPr id="28" name="ลูกศรเชื่อมต่อแบบตรง 27"/>
        <xdr:cNvCxnSpPr/>
      </xdr:nvCxnSpPr>
      <xdr:spPr>
        <a:xfrm flipH="1">
          <a:off x="4069292" y="3182408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10</xdr:row>
      <xdr:rowOff>121702</xdr:rowOff>
    </xdr:from>
    <xdr:to>
      <xdr:col>6</xdr:col>
      <xdr:colOff>5292</xdr:colOff>
      <xdr:row>10</xdr:row>
      <xdr:rowOff>121702</xdr:rowOff>
    </xdr:to>
    <xdr:cxnSp macro="">
      <xdr:nvCxnSpPr>
        <xdr:cNvPr id="30" name="ลูกศรเชื่อมต่อแบบตรง 29"/>
        <xdr:cNvCxnSpPr/>
      </xdr:nvCxnSpPr>
      <xdr:spPr>
        <a:xfrm>
          <a:off x="2344208" y="2428869"/>
          <a:ext cx="13387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4233</xdr:colOff>
      <xdr:row>19</xdr:row>
      <xdr:rowOff>142875</xdr:rowOff>
    </xdr:from>
    <xdr:to>
      <xdr:col>11</xdr:col>
      <xdr:colOff>5292</xdr:colOff>
      <xdr:row>19</xdr:row>
      <xdr:rowOff>142875</xdr:rowOff>
    </xdr:to>
    <xdr:cxnSp macro="">
      <xdr:nvCxnSpPr>
        <xdr:cNvPr id="31" name="ลูกศรเชื่อมต่อแบบตรง 30"/>
        <xdr:cNvCxnSpPr/>
      </xdr:nvCxnSpPr>
      <xdr:spPr>
        <a:xfrm>
          <a:off x="4084108" y="4355042"/>
          <a:ext cx="13345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117230</xdr:rowOff>
    </xdr:from>
    <xdr:to>
      <xdr:col>9</xdr:col>
      <xdr:colOff>665250</xdr:colOff>
      <xdr:row>7</xdr:row>
      <xdr:rowOff>117230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4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505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02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5013</xdr:colOff>
      <xdr:row>10</xdr:row>
      <xdr:rowOff>114300</xdr:rowOff>
    </xdr:from>
    <xdr:to>
      <xdr:col>6</xdr:col>
      <xdr:colOff>600</xdr:colOff>
      <xdr:row>10</xdr:row>
      <xdr:rowOff>114300</xdr:rowOff>
    </xdr:to>
    <xdr:cxnSp macro="">
      <xdr:nvCxnSpPr>
        <xdr:cNvPr id="7" name="ลูกศรเชื่อมต่อแบบตรง 6"/>
        <xdr:cNvCxnSpPr/>
      </xdr:nvCxnSpPr>
      <xdr:spPr>
        <a:xfrm>
          <a:off x="1634289" y="2310063"/>
          <a:ext cx="199583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401052</xdr:colOff>
      <xdr:row>10</xdr:row>
      <xdr:rowOff>123825</xdr:rowOff>
    </xdr:from>
    <xdr:to>
      <xdr:col>9</xdr:col>
      <xdr:colOff>2099</xdr:colOff>
      <xdr:row>10</xdr:row>
      <xdr:rowOff>123825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30578" y="2319588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13</xdr:row>
      <xdr:rowOff>123825</xdr:rowOff>
    </xdr:from>
    <xdr:to>
      <xdr:col>6</xdr:col>
      <xdr:colOff>99</xdr:colOff>
      <xdr:row>13</xdr:row>
      <xdr:rowOff>123825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29276" y="2951246"/>
          <a:ext cx="200034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16</xdr:row>
      <xdr:rowOff>104775</xdr:rowOff>
    </xdr:from>
    <xdr:to>
      <xdr:col>6</xdr:col>
      <xdr:colOff>2100</xdr:colOff>
      <xdr:row>16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2296026" y="3563854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4511</xdr:colOff>
      <xdr:row>16</xdr:row>
      <xdr:rowOff>95250</xdr:rowOff>
    </xdr:from>
    <xdr:to>
      <xdr:col>11</xdr:col>
      <xdr:colOff>5111</xdr:colOff>
      <xdr:row>16</xdr:row>
      <xdr:rowOff>95250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035090" y="3554329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76200</xdr:rowOff>
    </xdr:from>
    <xdr:to>
      <xdr:col>6</xdr:col>
      <xdr:colOff>600</xdr:colOff>
      <xdr:row>19</xdr:row>
      <xdr:rowOff>76200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29276" y="4166937"/>
          <a:ext cx="2000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5013</xdr:colOff>
      <xdr:row>19</xdr:row>
      <xdr:rowOff>95250</xdr:rowOff>
    </xdr:from>
    <xdr:to>
      <xdr:col>11</xdr:col>
      <xdr:colOff>98</xdr:colOff>
      <xdr:row>19</xdr:row>
      <xdr:rowOff>95250</xdr:rowOff>
    </xdr:to>
    <xdr:cxnSp macro="">
      <xdr:nvCxnSpPr>
        <xdr:cNvPr id="35" name="ลูกศรเชื่อมต่อแบบตรง 34"/>
        <xdr:cNvCxnSpPr/>
      </xdr:nvCxnSpPr>
      <xdr:spPr>
        <a:xfrm>
          <a:off x="4702342" y="4185987"/>
          <a:ext cx="199533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4512</xdr:colOff>
      <xdr:row>13</xdr:row>
      <xdr:rowOff>200025</xdr:rowOff>
    </xdr:from>
    <xdr:to>
      <xdr:col>9</xdr:col>
      <xdr:colOff>6612</xdr:colOff>
      <xdr:row>13</xdr:row>
      <xdr:rowOff>200025</xdr:rowOff>
    </xdr:to>
    <xdr:cxnSp macro="">
      <xdr:nvCxnSpPr>
        <xdr:cNvPr id="6" name="ลูกศรเชื่อมต่อแบบตรง 5"/>
        <xdr:cNvCxnSpPr/>
      </xdr:nvCxnSpPr>
      <xdr:spPr>
        <a:xfrm>
          <a:off x="4035091" y="3027446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666749</xdr:colOff>
      <xdr:row>13</xdr:row>
      <xdr:rowOff>133350</xdr:rowOff>
    </xdr:from>
    <xdr:to>
      <xdr:col>11</xdr:col>
      <xdr:colOff>2099</xdr:colOff>
      <xdr:row>13</xdr:row>
      <xdr:rowOff>133350</xdr:rowOff>
    </xdr:to>
    <xdr:cxnSp macro="">
      <xdr:nvCxnSpPr>
        <xdr:cNvPr id="30" name="ลูกศรเชื่อมต่อแบบตรง 29"/>
        <xdr:cNvCxnSpPr/>
      </xdr:nvCxnSpPr>
      <xdr:spPr>
        <a:xfrm>
          <a:off x="2296025" y="1697455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401052</xdr:colOff>
      <xdr:row>7</xdr:row>
      <xdr:rowOff>120319</xdr:rowOff>
    </xdr:from>
    <xdr:to>
      <xdr:col>5</xdr:col>
      <xdr:colOff>666750</xdr:colOff>
      <xdr:row>7</xdr:row>
      <xdr:rowOff>120319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962526" y="1684424"/>
          <a:ext cx="2667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120319</xdr:rowOff>
    </xdr:from>
    <xdr:to>
      <xdr:col>9</xdr:col>
      <xdr:colOff>2100</xdr:colOff>
      <xdr:row>7</xdr:row>
      <xdr:rowOff>120319</xdr:rowOff>
    </xdr:to>
    <xdr:cxnSp macro="">
      <xdr:nvCxnSpPr>
        <xdr:cNvPr id="33" name="ลูกศรเชื่อมต่อแบบตรง 32"/>
        <xdr:cNvCxnSpPr/>
      </xdr:nvCxnSpPr>
      <xdr:spPr>
        <a:xfrm>
          <a:off x="4030579" y="1684424"/>
          <a:ext cx="13356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137282</xdr:rowOff>
    </xdr:from>
    <xdr:to>
      <xdr:col>12</xdr:col>
      <xdr:colOff>665250</xdr:colOff>
      <xdr:row>13</xdr:row>
      <xdr:rowOff>137282</xdr:rowOff>
    </xdr:to>
    <xdr:cxnSp macro="">
      <xdr:nvCxnSpPr>
        <xdr:cNvPr id="32" name="ลูกศรเชื่อมต่อแบบตรง 31"/>
        <xdr:cNvCxnSpPr/>
      </xdr:nvCxnSpPr>
      <xdr:spPr>
        <a:xfrm>
          <a:off x="6697579" y="2964703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829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2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2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2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2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09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10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831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0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0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0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1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2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2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2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942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794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10584</xdr:colOff>
      <xdr:row>7</xdr:row>
      <xdr:rowOff>123825</xdr:rowOff>
    </xdr:from>
    <xdr:to>
      <xdr:col>6</xdr:col>
      <xdr:colOff>1351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3021542" y="1795992"/>
          <a:ext cx="6575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402166</xdr:colOff>
      <xdr:row>7</xdr:row>
      <xdr:rowOff>114300</xdr:rowOff>
    </xdr:from>
    <xdr:to>
      <xdr:col>11</xdr:col>
      <xdr:colOff>661458</xdr:colOff>
      <xdr:row>7</xdr:row>
      <xdr:rowOff>114300</xdr:rowOff>
    </xdr:to>
    <xdr:cxnSp macro="">
      <xdr:nvCxnSpPr>
        <xdr:cNvPr id="6" name="ลูกศรเชื่อมต่อแบบตรง 5"/>
        <xdr:cNvCxnSpPr/>
      </xdr:nvCxnSpPr>
      <xdr:spPr>
        <a:xfrm>
          <a:off x="4079874" y="1786467"/>
          <a:ext cx="332845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657225</xdr:colOff>
      <xdr:row>10</xdr:row>
      <xdr:rowOff>104775</xdr:rowOff>
    </xdr:to>
    <xdr:cxnSp macro="">
      <xdr:nvCxnSpPr>
        <xdr:cNvPr id="44" name="ลูกศรเชื่อมต่อแบบตรง 43"/>
        <xdr:cNvCxnSpPr/>
      </xdr:nvCxnSpPr>
      <xdr:spPr>
        <a:xfrm>
          <a:off x="4076700" y="2400300"/>
          <a:ext cx="26574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104775</xdr:rowOff>
    </xdr:from>
    <xdr:to>
      <xdr:col>11</xdr:col>
      <xdr:colOff>2100</xdr:colOff>
      <xdr:row>13</xdr:row>
      <xdr:rowOff>104775</xdr:rowOff>
    </xdr:to>
    <xdr:cxnSp macro="">
      <xdr:nvCxnSpPr>
        <xdr:cNvPr id="46" name="ลูกศรเชื่อมต่อแบบตรง 45"/>
        <xdr:cNvCxnSpPr/>
      </xdr:nvCxnSpPr>
      <xdr:spPr>
        <a:xfrm>
          <a:off x="5413375" y="3046942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4232</xdr:colOff>
      <xdr:row>16</xdr:row>
      <xdr:rowOff>92073</xdr:rowOff>
    </xdr:from>
    <xdr:to>
      <xdr:col>9</xdr:col>
      <xdr:colOff>661458</xdr:colOff>
      <xdr:row>16</xdr:row>
      <xdr:rowOff>92073</xdr:rowOff>
    </xdr:to>
    <xdr:cxnSp macro="">
      <xdr:nvCxnSpPr>
        <xdr:cNvPr id="48" name="ลูกศรเชื่อมต่อแบบตรง 47"/>
        <xdr:cNvCxnSpPr/>
      </xdr:nvCxnSpPr>
      <xdr:spPr>
        <a:xfrm>
          <a:off x="4084107" y="3669240"/>
          <a:ext cx="1990726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1059</xdr:colOff>
      <xdr:row>10</xdr:row>
      <xdr:rowOff>114300</xdr:rowOff>
    </xdr:from>
    <xdr:to>
      <xdr:col>6</xdr:col>
      <xdr:colOff>1059</xdr:colOff>
      <xdr:row>10</xdr:row>
      <xdr:rowOff>114300</xdr:rowOff>
    </xdr:to>
    <xdr:cxnSp macro="">
      <xdr:nvCxnSpPr>
        <xdr:cNvPr id="49" name="ลูกศรเชื่อมต่อแบบตรง 48"/>
        <xdr:cNvCxnSpPr/>
      </xdr:nvCxnSpPr>
      <xdr:spPr>
        <a:xfrm flipH="1">
          <a:off x="2345267" y="2421467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5292</xdr:colOff>
      <xdr:row>13</xdr:row>
      <xdr:rowOff>123825</xdr:rowOff>
    </xdr:from>
    <xdr:to>
      <xdr:col>6</xdr:col>
      <xdr:colOff>1059</xdr:colOff>
      <xdr:row>13</xdr:row>
      <xdr:rowOff>123825</xdr:rowOff>
    </xdr:to>
    <xdr:cxnSp macro="">
      <xdr:nvCxnSpPr>
        <xdr:cNvPr id="51" name="ลูกศรเชื่อมต่อแบบตรง 50"/>
        <xdr:cNvCxnSpPr/>
      </xdr:nvCxnSpPr>
      <xdr:spPr>
        <a:xfrm flipH="1">
          <a:off x="3016250" y="3065992"/>
          <a:ext cx="66251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5292</xdr:colOff>
      <xdr:row>16</xdr:row>
      <xdr:rowOff>97365</xdr:rowOff>
    </xdr:from>
    <xdr:to>
      <xdr:col>6</xdr:col>
      <xdr:colOff>3060</xdr:colOff>
      <xdr:row>16</xdr:row>
      <xdr:rowOff>97365</xdr:rowOff>
    </xdr:to>
    <xdr:cxnSp macro="">
      <xdr:nvCxnSpPr>
        <xdr:cNvPr id="52" name="ลูกศรเชื่อมต่อแบบตรง 51"/>
        <xdr:cNvCxnSpPr/>
      </xdr:nvCxnSpPr>
      <xdr:spPr>
        <a:xfrm flipH="1">
          <a:off x="2349500" y="3674532"/>
          <a:ext cx="133126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666750</xdr:colOff>
      <xdr:row>19</xdr:row>
      <xdr:rowOff>123825</xdr:rowOff>
    </xdr:from>
    <xdr:to>
      <xdr:col>6</xdr:col>
      <xdr:colOff>600</xdr:colOff>
      <xdr:row>19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77458" y="4335992"/>
          <a:ext cx="2000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95250</xdr:rowOff>
    </xdr:from>
    <xdr:to>
      <xdr:col>4</xdr:col>
      <xdr:colOff>9525</xdr:colOff>
      <xdr:row>16</xdr:row>
      <xdr:rowOff>95250</xdr:rowOff>
    </xdr:to>
    <xdr:cxnSp macro="">
      <xdr:nvCxnSpPr>
        <xdr:cNvPr id="15" name="ลูกศรเชื่อมต่อแบบตรง 14"/>
        <xdr:cNvCxnSpPr/>
      </xdr:nvCxnSpPr>
      <xdr:spPr>
        <a:xfrm>
          <a:off x="1009650" y="3648075"/>
          <a:ext cx="1343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396876</xdr:colOff>
      <xdr:row>13</xdr:row>
      <xdr:rowOff>190500</xdr:rowOff>
    </xdr:from>
    <xdr:to>
      <xdr:col>8</xdr:col>
      <xdr:colOff>663559</xdr:colOff>
      <xdr:row>13</xdr:row>
      <xdr:rowOff>190500</xdr:rowOff>
    </xdr:to>
    <xdr:cxnSp macro="">
      <xdr:nvCxnSpPr>
        <xdr:cNvPr id="4" name="ลูกศรเชื่อมต่อแบบตรง 3"/>
        <xdr:cNvCxnSpPr/>
      </xdr:nvCxnSpPr>
      <xdr:spPr>
        <a:xfrm>
          <a:off x="4074584" y="3132667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106646</xdr:rowOff>
    </xdr:from>
    <xdr:to>
      <xdr:col>12</xdr:col>
      <xdr:colOff>665250</xdr:colOff>
      <xdr:row>13</xdr:row>
      <xdr:rowOff>106646</xdr:rowOff>
    </xdr:to>
    <xdr:cxnSp macro="">
      <xdr:nvCxnSpPr>
        <xdr:cNvPr id="50" name="ลูกศรเชื่อมต่อแบบตรง 49"/>
        <xdr:cNvCxnSpPr/>
      </xdr:nvCxnSpPr>
      <xdr:spPr>
        <a:xfrm>
          <a:off x="6746875" y="3048813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816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4</xdr:col>
      <xdr:colOff>2100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>
          <a:off x="1012658" y="1793207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</xdr:row>
      <xdr:rowOff>123825</xdr:rowOff>
    </xdr:from>
    <xdr:to>
      <xdr:col>6</xdr:col>
      <xdr:colOff>2100</xdr:colOff>
      <xdr:row>7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2346158" y="1793207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400551</xdr:colOff>
      <xdr:row>7</xdr:row>
      <xdr:rowOff>123825</xdr:rowOff>
    </xdr:from>
    <xdr:to>
      <xdr:col>10</xdr:col>
      <xdr:colOff>848</xdr:colOff>
      <xdr:row>7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>
          <a:off x="4080209" y="1793207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4512</xdr:colOff>
      <xdr:row>10</xdr:row>
      <xdr:rowOff>104274</xdr:rowOff>
    </xdr:from>
    <xdr:to>
      <xdr:col>4</xdr:col>
      <xdr:colOff>6612</xdr:colOff>
      <xdr:row>10</xdr:row>
      <xdr:rowOff>104274</xdr:rowOff>
    </xdr:to>
    <xdr:cxnSp macro="">
      <xdr:nvCxnSpPr>
        <xdr:cNvPr id="17" name="ลูกศรเชื่อมต่อแบบตรง 16"/>
        <xdr:cNvCxnSpPr/>
      </xdr:nvCxnSpPr>
      <xdr:spPr>
        <a:xfrm>
          <a:off x="1017170" y="2405313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2100</xdr:colOff>
      <xdr:row>10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2346158" y="2405814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11625</xdr:colOff>
      <xdr:row>10</xdr:row>
      <xdr:rowOff>104775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90236" y="2405814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104775</xdr:rowOff>
    </xdr:from>
    <xdr:to>
      <xdr:col>12</xdr:col>
      <xdr:colOff>1350</xdr:colOff>
      <xdr:row>10</xdr:row>
      <xdr:rowOff>104775</xdr:rowOff>
    </xdr:to>
    <xdr:cxnSp macro="">
      <xdr:nvCxnSpPr>
        <xdr:cNvPr id="20" name="ลูกศรเชื่อมต่อแบบตรง 19"/>
        <xdr:cNvCxnSpPr/>
      </xdr:nvCxnSpPr>
      <xdr:spPr>
        <a:xfrm>
          <a:off x="5414211" y="2405814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2100</xdr:colOff>
      <xdr:row>13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12658" y="303747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501</xdr:colOff>
      <xdr:row>13</xdr:row>
      <xdr:rowOff>123825</xdr:rowOff>
    </xdr:from>
    <xdr:to>
      <xdr:col>11</xdr:col>
      <xdr:colOff>2601</xdr:colOff>
      <xdr:row>13</xdr:row>
      <xdr:rowOff>123825</xdr:rowOff>
    </xdr:to>
    <xdr:cxnSp macro="">
      <xdr:nvCxnSpPr>
        <xdr:cNvPr id="23" name="ลูกศรเชื่อมต่อแบบตรง 22"/>
        <xdr:cNvCxnSpPr/>
      </xdr:nvCxnSpPr>
      <xdr:spPr>
        <a:xfrm>
          <a:off x="5414712" y="3056522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4512</xdr:colOff>
      <xdr:row>16</xdr:row>
      <xdr:rowOff>104775</xdr:rowOff>
    </xdr:from>
    <xdr:to>
      <xdr:col>6</xdr:col>
      <xdr:colOff>5112</xdr:colOff>
      <xdr:row>16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1017170" y="3669130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400551</xdr:colOff>
      <xdr:row>16</xdr:row>
      <xdr:rowOff>104775</xdr:rowOff>
    </xdr:from>
    <xdr:to>
      <xdr:col>9</xdr:col>
      <xdr:colOff>1598</xdr:colOff>
      <xdr:row>16</xdr:row>
      <xdr:rowOff>104775</xdr:rowOff>
    </xdr:to>
    <xdr:cxnSp macro="">
      <xdr:nvCxnSpPr>
        <xdr:cNvPr id="10" name="ลูกศรเชื่อมต่อแบบตรง 9"/>
        <xdr:cNvCxnSpPr/>
      </xdr:nvCxnSpPr>
      <xdr:spPr>
        <a:xfrm>
          <a:off x="4080209" y="3669130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400551</xdr:colOff>
      <xdr:row>19</xdr:row>
      <xdr:rowOff>125328</xdr:rowOff>
    </xdr:from>
    <xdr:to>
      <xdr:col>9</xdr:col>
      <xdr:colOff>1598</xdr:colOff>
      <xdr:row>19</xdr:row>
      <xdr:rowOff>125328</xdr:rowOff>
    </xdr:to>
    <xdr:cxnSp macro="">
      <xdr:nvCxnSpPr>
        <xdr:cNvPr id="29" name="ลูกศรเชื่อมต่อแบบตรง 28"/>
        <xdr:cNvCxnSpPr/>
      </xdr:nvCxnSpPr>
      <xdr:spPr>
        <a:xfrm>
          <a:off x="4080209" y="4321341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4512</xdr:colOff>
      <xdr:row>19</xdr:row>
      <xdr:rowOff>133350</xdr:rowOff>
    </xdr:from>
    <xdr:to>
      <xdr:col>6</xdr:col>
      <xdr:colOff>5112</xdr:colOff>
      <xdr:row>19</xdr:row>
      <xdr:rowOff>133350</xdr:rowOff>
    </xdr:to>
    <xdr:cxnSp macro="">
      <xdr:nvCxnSpPr>
        <xdr:cNvPr id="30" name="ลูกศรเชื่อมต่อแบบตรง 29"/>
        <xdr:cNvCxnSpPr/>
      </xdr:nvCxnSpPr>
      <xdr:spPr>
        <a:xfrm flipH="1">
          <a:off x="1017170" y="4329363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396039</xdr:colOff>
      <xdr:row>14</xdr:row>
      <xdr:rowOff>0</xdr:rowOff>
    </xdr:from>
    <xdr:to>
      <xdr:col>8</xdr:col>
      <xdr:colOff>663836</xdr:colOff>
      <xdr:row>14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4075697" y="3143250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127256</xdr:rowOff>
    </xdr:from>
    <xdr:to>
      <xdr:col>12</xdr:col>
      <xdr:colOff>665250</xdr:colOff>
      <xdr:row>13</xdr:row>
      <xdr:rowOff>127256</xdr:rowOff>
    </xdr:to>
    <xdr:cxnSp macro="">
      <xdr:nvCxnSpPr>
        <xdr:cNvPr id="25" name="ลูกศรเชื่อมต่อแบบตรง 24"/>
        <xdr:cNvCxnSpPr/>
      </xdr:nvCxnSpPr>
      <xdr:spPr>
        <a:xfrm>
          <a:off x="6747711" y="3059953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0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0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1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1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51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7</xdr:row>
      <xdr:rowOff>120650</xdr:rowOff>
    </xdr:from>
    <xdr:to>
      <xdr:col>6</xdr:col>
      <xdr:colOff>2</xdr:colOff>
      <xdr:row>7</xdr:row>
      <xdr:rowOff>120650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2343150" y="1797050"/>
          <a:ext cx="13335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111125</xdr:rowOff>
    </xdr:from>
    <xdr:to>
      <xdr:col>9</xdr:col>
      <xdr:colOff>0</xdr:colOff>
      <xdr:row>7</xdr:row>
      <xdr:rowOff>111125</xdr:rowOff>
    </xdr:to>
    <xdr:cxnSp macro="">
      <xdr:nvCxnSpPr>
        <xdr:cNvPr id="19" name="ลูกศรเชื่อมต่อแบบตรง 18"/>
        <xdr:cNvCxnSpPr/>
      </xdr:nvCxnSpPr>
      <xdr:spPr>
        <a:xfrm>
          <a:off x="4076700" y="1787525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685800</xdr:colOff>
      <xdr:row>10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4229100" y="2400300"/>
          <a:ext cx="2771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13</xdr:row>
      <xdr:rowOff>123825</xdr:rowOff>
    </xdr:from>
    <xdr:to>
      <xdr:col>6</xdr:col>
      <xdr:colOff>0</xdr:colOff>
      <xdr:row>13</xdr:row>
      <xdr:rowOff>123825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1682750" y="3057525"/>
          <a:ext cx="1993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695325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26" name="ลูกศรเชื่อมต่อแบบตรง 25"/>
        <xdr:cNvCxnSpPr/>
      </xdr:nvCxnSpPr>
      <xdr:spPr>
        <a:xfrm>
          <a:off x="2409825" y="3657600"/>
          <a:ext cx="1419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</xdr:colOff>
      <xdr:row>19</xdr:row>
      <xdr:rowOff>104775</xdr:rowOff>
    </xdr:from>
    <xdr:to>
      <xdr:col>6</xdr:col>
      <xdr:colOff>0</xdr:colOff>
      <xdr:row>19</xdr:row>
      <xdr:rowOff>104775</xdr:rowOff>
    </xdr:to>
    <xdr:cxnSp macro="">
      <xdr:nvCxnSpPr>
        <xdr:cNvPr id="28" name="ลูกศรเชื่อมต่อแบบตรง 27"/>
        <xdr:cNvCxnSpPr/>
      </xdr:nvCxnSpPr>
      <xdr:spPr>
        <a:xfrm>
          <a:off x="1682750" y="4295775"/>
          <a:ext cx="19939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98425</xdr:rowOff>
    </xdr:from>
    <xdr:to>
      <xdr:col>5</xdr:col>
      <xdr:colOff>0</xdr:colOff>
      <xdr:row>10</xdr:row>
      <xdr:rowOff>98425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1676400" y="24034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9525</xdr:rowOff>
    </xdr:from>
    <xdr:to>
      <xdr:col>8</xdr:col>
      <xdr:colOff>685800</xdr:colOff>
      <xdr:row>14</xdr:row>
      <xdr:rowOff>9525</xdr:rowOff>
    </xdr:to>
    <xdr:cxnSp macro="">
      <xdr:nvCxnSpPr>
        <xdr:cNvPr id="5" name="ลูกศรเชื่อมต่อแบบตรง 4"/>
        <xdr:cNvCxnSpPr/>
      </xdr:nvCxnSpPr>
      <xdr:spPr>
        <a:xfrm>
          <a:off x="4229100" y="3143250"/>
          <a:ext cx="1381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117230</xdr:rowOff>
    </xdr:from>
    <xdr:to>
      <xdr:col>10</xdr:col>
      <xdr:colOff>665250</xdr:colOff>
      <xdr:row>19</xdr:row>
      <xdr:rowOff>117230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714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9524</xdr:colOff>
      <xdr:row>7</xdr:row>
      <xdr:rowOff>104775</xdr:rowOff>
    </xdr:from>
    <xdr:to>
      <xdr:col>5</xdr:col>
      <xdr:colOff>5953</xdr:colOff>
      <xdr:row>7</xdr:row>
      <xdr:rowOff>104775</xdr:rowOff>
    </xdr:to>
    <xdr:cxnSp macro="">
      <xdr:nvCxnSpPr>
        <xdr:cNvPr id="3" name="ลูกศรเชื่อมต่อแบบตรง 2"/>
        <xdr:cNvCxnSpPr/>
      </xdr:nvCxnSpPr>
      <xdr:spPr>
        <a:xfrm>
          <a:off x="1015602" y="1759744"/>
          <a:ext cx="199667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396875</xdr:colOff>
      <xdr:row>7</xdr:row>
      <xdr:rowOff>114300</xdr:rowOff>
    </xdr:from>
    <xdr:to>
      <xdr:col>9</xdr:col>
      <xdr:colOff>664925</xdr:colOff>
      <xdr:row>7</xdr:row>
      <xdr:rowOff>114301</xdr:rowOff>
    </xdr:to>
    <xdr:cxnSp macro="">
      <xdr:nvCxnSpPr>
        <xdr:cNvPr id="5" name="ลูกศรเชื่อมต่อแบบตรง 4"/>
        <xdr:cNvCxnSpPr/>
      </xdr:nvCxnSpPr>
      <xdr:spPr>
        <a:xfrm>
          <a:off x="4073525" y="1790700"/>
          <a:ext cx="20016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6076950" y="1781175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6351</xdr:colOff>
      <xdr:row>10</xdr:row>
      <xdr:rowOff>114300</xdr:rowOff>
    </xdr:from>
    <xdr:to>
      <xdr:col>6</xdr:col>
      <xdr:colOff>6351</xdr:colOff>
      <xdr:row>10</xdr:row>
      <xdr:rowOff>114300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50559" y="2421467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6349</xdr:colOff>
      <xdr:row>10</xdr:row>
      <xdr:rowOff>133350</xdr:rowOff>
    </xdr:from>
    <xdr:to>
      <xdr:col>10</xdr:col>
      <xdr:colOff>7699</xdr:colOff>
      <xdr:row>10</xdr:row>
      <xdr:rowOff>133350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83049" y="2438400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9524</xdr:colOff>
      <xdr:row>13</xdr:row>
      <xdr:rowOff>114300</xdr:rowOff>
    </xdr:from>
    <xdr:to>
      <xdr:col>5</xdr:col>
      <xdr:colOff>10874</xdr:colOff>
      <xdr:row>13</xdr:row>
      <xdr:rowOff>114300</xdr:rowOff>
    </xdr:to>
    <xdr:cxnSp macro="">
      <xdr:nvCxnSpPr>
        <xdr:cNvPr id="29" name="ลูกศรเชื่อมต่อแบบตรง 28"/>
        <xdr:cNvCxnSpPr/>
      </xdr:nvCxnSpPr>
      <xdr:spPr>
        <a:xfrm>
          <a:off x="1019174" y="3048000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3175</xdr:colOff>
      <xdr:row>13</xdr:row>
      <xdr:rowOff>111522</xdr:rowOff>
    </xdr:from>
    <xdr:to>
      <xdr:col>6</xdr:col>
      <xdr:colOff>2425</xdr:colOff>
      <xdr:row>13</xdr:row>
      <xdr:rowOff>111522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3009503" y="3016647"/>
          <a:ext cx="666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662517</xdr:colOff>
      <xdr:row>13</xdr:row>
      <xdr:rowOff>104775</xdr:rowOff>
    </xdr:from>
    <xdr:to>
      <xdr:col>10</xdr:col>
      <xdr:colOff>662517</xdr:colOff>
      <xdr:row>13</xdr:row>
      <xdr:rowOff>104775</xdr:rowOff>
    </xdr:to>
    <xdr:cxnSp macro="">
      <xdr:nvCxnSpPr>
        <xdr:cNvPr id="31" name="ลูกศรเชื่อมต่อแบบตรง 30"/>
        <xdr:cNvCxnSpPr/>
      </xdr:nvCxnSpPr>
      <xdr:spPr>
        <a:xfrm>
          <a:off x="5409142" y="3046942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8465</xdr:colOff>
      <xdr:row>19</xdr:row>
      <xdr:rowOff>133350</xdr:rowOff>
    </xdr:from>
    <xdr:to>
      <xdr:col>5</xdr:col>
      <xdr:colOff>9815</xdr:colOff>
      <xdr:row>19</xdr:row>
      <xdr:rowOff>133350</xdr:rowOff>
    </xdr:to>
    <xdr:cxnSp macro="">
      <xdr:nvCxnSpPr>
        <xdr:cNvPr id="45" name="ลูกศรเชื่อมต่อแบบตรง 44"/>
        <xdr:cNvCxnSpPr/>
      </xdr:nvCxnSpPr>
      <xdr:spPr>
        <a:xfrm>
          <a:off x="1019173" y="4345517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7413</xdr:colOff>
      <xdr:row>19</xdr:row>
      <xdr:rowOff>133350</xdr:rowOff>
    </xdr:from>
    <xdr:to>
      <xdr:col>6</xdr:col>
      <xdr:colOff>3063</xdr:colOff>
      <xdr:row>19</xdr:row>
      <xdr:rowOff>133351</xdr:rowOff>
    </xdr:to>
    <xdr:cxnSp macro="">
      <xdr:nvCxnSpPr>
        <xdr:cNvPr id="46" name="ลูกศรเชื่อมต่อแบบตรง 45"/>
        <xdr:cNvCxnSpPr/>
      </xdr:nvCxnSpPr>
      <xdr:spPr>
        <a:xfrm flipH="1">
          <a:off x="3018371" y="4345517"/>
          <a:ext cx="6624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4233</xdr:colOff>
      <xdr:row>19</xdr:row>
      <xdr:rowOff>136922</xdr:rowOff>
    </xdr:from>
    <xdr:to>
      <xdr:col>9</xdr:col>
      <xdr:colOff>4233</xdr:colOff>
      <xdr:row>19</xdr:row>
      <xdr:rowOff>136922</xdr:rowOff>
    </xdr:to>
    <xdr:cxnSp macro="">
      <xdr:nvCxnSpPr>
        <xdr:cNvPr id="52" name="ลูกศรเชื่อมต่อแบบตรง 51"/>
        <xdr:cNvCxnSpPr/>
      </xdr:nvCxnSpPr>
      <xdr:spPr>
        <a:xfrm>
          <a:off x="4076171" y="4292203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5292</xdr:colOff>
      <xdr:row>14</xdr:row>
      <xdr:rowOff>9525</xdr:rowOff>
    </xdr:from>
    <xdr:to>
      <xdr:col>9</xdr:col>
      <xdr:colOff>3792</xdr:colOff>
      <xdr:row>14</xdr:row>
      <xdr:rowOff>9525</xdr:rowOff>
    </xdr:to>
    <xdr:cxnSp macro="">
      <xdr:nvCxnSpPr>
        <xdr:cNvPr id="4" name="ลูกศรเชื่อมต่อแบบตรง 3"/>
        <xdr:cNvCxnSpPr/>
      </xdr:nvCxnSpPr>
      <xdr:spPr>
        <a:xfrm>
          <a:off x="4085167" y="3163358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5953</xdr:colOff>
      <xdr:row>16</xdr:row>
      <xdr:rowOff>133350</xdr:rowOff>
    </xdr:from>
    <xdr:to>
      <xdr:col>6</xdr:col>
      <xdr:colOff>600</xdr:colOff>
      <xdr:row>16</xdr:row>
      <xdr:rowOff>133350</xdr:rowOff>
    </xdr:to>
    <xdr:cxnSp macro="">
      <xdr:nvCxnSpPr>
        <xdr:cNvPr id="26" name="ลูกศรเชื่อมต่อแบบตรง 25"/>
        <xdr:cNvCxnSpPr/>
      </xdr:nvCxnSpPr>
      <xdr:spPr>
        <a:xfrm>
          <a:off x="1678781" y="3663553"/>
          <a:ext cx="19948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135089</xdr:rowOff>
    </xdr:from>
    <xdr:to>
      <xdr:col>10</xdr:col>
      <xdr:colOff>665250</xdr:colOff>
      <xdr:row>19</xdr:row>
      <xdr:rowOff>135089</xdr:rowOff>
    </xdr:to>
    <xdr:cxnSp macro="">
      <xdr:nvCxnSpPr>
        <xdr:cNvPr id="27" name="ลูกศรเชื่อมต่อแบบตรง 26"/>
        <xdr:cNvCxnSpPr/>
      </xdr:nvCxnSpPr>
      <xdr:spPr>
        <a:xfrm>
          <a:off x="5405438" y="4290370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488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657225</xdr:colOff>
      <xdr:row>19</xdr:row>
      <xdr:rowOff>95250</xdr:rowOff>
    </xdr:from>
    <xdr:to>
      <xdr:col>6</xdr:col>
      <xdr:colOff>0</xdr:colOff>
      <xdr:row>19</xdr:row>
      <xdr:rowOff>95250</xdr:rowOff>
    </xdr:to>
    <xdr:cxnSp macro="">
      <xdr:nvCxnSpPr>
        <xdr:cNvPr id="22" name="ลูกศรเชื่อมต่อแบบตรง 21"/>
        <xdr:cNvCxnSpPr/>
      </xdr:nvCxnSpPr>
      <xdr:spPr>
        <a:xfrm flipH="1">
          <a:off x="2333625" y="4276725"/>
          <a:ext cx="13430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7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7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7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8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7608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5292</xdr:colOff>
      <xdr:row>7</xdr:row>
      <xdr:rowOff>133350</xdr:rowOff>
    </xdr:from>
    <xdr:to>
      <xdr:col>12</xdr:col>
      <xdr:colOff>0</xdr:colOff>
      <xdr:row>7</xdr:row>
      <xdr:rowOff>133350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8667" y="1805517"/>
          <a:ext cx="1994958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10</xdr:row>
      <xdr:rowOff>104775</xdr:rowOff>
    </xdr:from>
    <xdr:to>
      <xdr:col>5</xdr:col>
      <xdr:colOff>661987</xdr:colOff>
      <xdr:row>10</xdr:row>
      <xdr:rowOff>104775</xdr:rowOff>
    </xdr:to>
    <xdr:cxnSp macro="">
      <xdr:nvCxnSpPr>
        <xdr:cNvPr id="13" name="ลูกศรเชื่อมต่อแบบตรง 12"/>
        <xdr:cNvCxnSpPr/>
      </xdr:nvCxnSpPr>
      <xdr:spPr>
        <a:xfrm>
          <a:off x="1682750" y="2411942"/>
          <a:ext cx="199019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13</xdr:row>
      <xdr:rowOff>95250</xdr:rowOff>
    </xdr:from>
    <xdr:to>
      <xdr:col>5</xdr:col>
      <xdr:colOff>661989</xdr:colOff>
      <xdr:row>13</xdr:row>
      <xdr:rowOff>95250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1682750" y="3037417"/>
          <a:ext cx="199019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</xdr:colOff>
      <xdr:row>19</xdr:row>
      <xdr:rowOff>114300</xdr:rowOff>
    </xdr:from>
    <xdr:to>
      <xdr:col>6</xdr:col>
      <xdr:colOff>2101</xdr:colOff>
      <xdr:row>19</xdr:row>
      <xdr:rowOff>114301</xdr:rowOff>
    </xdr:to>
    <xdr:cxnSp macro="">
      <xdr:nvCxnSpPr>
        <xdr:cNvPr id="16" name="ลูกศรเชื่อมต่อแบบตรง 15"/>
        <xdr:cNvCxnSpPr/>
      </xdr:nvCxnSpPr>
      <xdr:spPr>
        <a:xfrm flipH="1" flipV="1">
          <a:off x="2343151" y="4295775"/>
          <a:ext cx="133560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114300</xdr:rowOff>
    </xdr:from>
    <xdr:to>
      <xdr:col>11</xdr:col>
      <xdr:colOff>600</xdr:colOff>
      <xdr:row>19</xdr:row>
      <xdr:rowOff>114300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4295775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16</xdr:row>
      <xdr:rowOff>143406</xdr:rowOff>
    </xdr:from>
    <xdr:to>
      <xdr:col>10</xdr:col>
      <xdr:colOff>5292</xdr:colOff>
      <xdr:row>16</xdr:row>
      <xdr:rowOff>143406</xdr:rowOff>
    </xdr:to>
    <xdr:cxnSp macro="">
      <xdr:nvCxnSpPr>
        <xdr:cNvPr id="19" name="ลูกศรเชื่อมต่อแบบตรง 18"/>
        <xdr:cNvCxnSpPr/>
      </xdr:nvCxnSpPr>
      <xdr:spPr>
        <a:xfrm>
          <a:off x="4751917" y="3720573"/>
          <a:ext cx="1333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</xdr:colOff>
      <xdr:row>13</xdr:row>
      <xdr:rowOff>200025</xdr:rowOff>
    </xdr:from>
    <xdr:to>
      <xdr:col>8</xdr:col>
      <xdr:colOff>658052</xdr:colOff>
      <xdr:row>13</xdr:row>
      <xdr:rowOff>200025</xdr:rowOff>
    </xdr:to>
    <xdr:cxnSp macro="">
      <xdr:nvCxnSpPr>
        <xdr:cNvPr id="4" name="ลูกศรเชื่อมต่อแบบตรง 3"/>
        <xdr:cNvCxnSpPr/>
      </xdr:nvCxnSpPr>
      <xdr:spPr>
        <a:xfrm>
          <a:off x="4076702" y="3124200"/>
          <a:ext cx="1324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666750</xdr:colOff>
      <xdr:row>7</xdr:row>
      <xdr:rowOff>142875</xdr:rowOff>
    </xdr:from>
    <xdr:to>
      <xdr:col>6</xdr:col>
      <xdr:colOff>2099</xdr:colOff>
      <xdr:row>7</xdr:row>
      <xdr:rowOff>142875</xdr:rowOff>
    </xdr:to>
    <xdr:cxnSp macro="">
      <xdr:nvCxnSpPr>
        <xdr:cNvPr id="24" name="ลูกศรเชื่อมต่อแบบตรง 23"/>
        <xdr:cNvCxnSpPr/>
      </xdr:nvCxnSpPr>
      <xdr:spPr>
        <a:xfrm>
          <a:off x="2344208" y="1815042"/>
          <a:ext cx="13355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132286</xdr:rowOff>
    </xdr:from>
    <xdr:to>
      <xdr:col>9</xdr:col>
      <xdr:colOff>2099</xdr:colOff>
      <xdr:row>7</xdr:row>
      <xdr:rowOff>132286</xdr:rowOff>
    </xdr:to>
    <xdr:cxnSp macro="">
      <xdr:nvCxnSpPr>
        <xdr:cNvPr id="27" name="ลูกศรเชื่อมต่อแบบตรง 26"/>
        <xdr:cNvCxnSpPr/>
      </xdr:nvCxnSpPr>
      <xdr:spPr>
        <a:xfrm>
          <a:off x="4079875" y="1804453"/>
          <a:ext cx="133559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5292</xdr:colOff>
      <xdr:row>16</xdr:row>
      <xdr:rowOff>138114</xdr:rowOff>
    </xdr:from>
    <xdr:to>
      <xdr:col>6</xdr:col>
      <xdr:colOff>601</xdr:colOff>
      <xdr:row>16</xdr:row>
      <xdr:rowOff>138114</xdr:rowOff>
    </xdr:to>
    <xdr:cxnSp macro="">
      <xdr:nvCxnSpPr>
        <xdr:cNvPr id="33" name="ลูกศรเชื่อมต่อแบบตรง 32"/>
        <xdr:cNvCxnSpPr/>
      </xdr:nvCxnSpPr>
      <xdr:spPr>
        <a:xfrm>
          <a:off x="5418667" y="3715281"/>
          <a:ext cx="199555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665250</xdr:colOff>
      <xdr:row>13</xdr:row>
      <xdr:rowOff>117230</xdr:rowOff>
    </xdr:to>
    <xdr:cxnSp macro="">
      <xdr:nvCxnSpPr>
        <xdr:cNvPr id="21" name="ลูกศรเชื่อมต่อแบบตรง 20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0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0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0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1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2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2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222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2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5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6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8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3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40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2241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3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4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4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914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5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6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6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8916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5953</xdr:colOff>
      <xdr:row>7</xdr:row>
      <xdr:rowOff>104775</xdr:rowOff>
    </xdr:from>
    <xdr:to>
      <xdr:col>5</xdr:col>
      <xdr:colOff>1350</xdr:colOff>
      <xdr:row>7</xdr:row>
      <xdr:rowOff>104776</xdr:rowOff>
    </xdr:to>
    <xdr:cxnSp macro="">
      <xdr:nvCxnSpPr>
        <xdr:cNvPr id="3" name="ลูกศรเชื่อมต่อแบบตรง 2"/>
        <xdr:cNvCxnSpPr/>
      </xdr:nvCxnSpPr>
      <xdr:spPr>
        <a:xfrm>
          <a:off x="1678781" y="1759744"/>
          <a:ext cx="132889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5953</xdr:colOff>
      <xdr:row>7</xdr:row>
      <xdr:rowOff>104775</xdr:rowOff>
    </xdr:from>
    <xdr:to>
      <xdr:col>11</xdr:col>
      <xdr:colOff>397</xdr:colOff>
      <xdr:row>7</xdr:row>
      <xdr:rowOff>104775</xdr:rowOff>
    </xdr:to>
    <xdr:cxnSp macro="">
      <xdr:nvCxnSpPr>
        <xdr:cNvPr id="6" name="ลูกศรเชื่อมต่อแบบตรง 5"/>
        <xdr:cNvCxnSpPr/>
      </xdr:nvCxnSpPr>
      <xdr:spPr>
        <a:xfrm>
          <a:off x="4744641" y="1759744"/>
          <a:ext cx="199469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</xdr:colOff>
      <xdr:row>10</xdr:row>
      <xdr:rowOff>104775</xdr:rowOff>
    </xdr:from>
    <xdr:to>
      <xdr:col>6</xdr:col>
      <xdr:colOff>2381</xdr:colOff>
      <xdr:row>10</xdr:row>
      <xdr:rowOff>104775</xdr:rowOff>
    </xdr:to>
    <xdr:cxnSp macro="">
      <xdr:nvCxnSpPr>
        <xdr:cNvPr id="8" name="ลูกศรเชื่อมต่อแบบตรง 7"/>
        <xdr:cNvCxnSpPr/>
      </xdr:nvCxnSpPr>
      <xdr:spPr>
        <a:xfrm flipH="1">
          <a:off x="2341959" y="2384822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396875</xdr:colOff>
      <xdr:row>10</xdr:row>
      <xdr:rowOff>104775</xdr:rowOff>
    </xdr:from>
    <xdr:to>
      <xdr:col>11</xdr:col>
      <xdr:colOff>6350</xdr:colOff>
      <xdr:row>10</xdr:row>
      <xdr:rowOff>104775</xdr:rowOff>
    </xdr:to>
    <xdr:cxnSp macro="">
      <xdr:nvCxnSpPr>
        <xdr:cNvPr id="11" name="ลูกศรเชื่อมต่อแบบตรง 10"/>
        <xdr:cNvCxnSpPr/>
      </xdr:nvCxnSpPr>
      <xdr:spPr>
        <a:xfrm>
          <a:off x="4073525" y="2409825"/>
          <a:ext cx="26765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133350</xdr:rowOff>
    </xdr:from>
    <xdr:to>
      <xdr:col>6</xdr:col>
      <xdr:colOff>600</xdr:colOff>
      <xdr:row>13</xdr:row>
      <xdr:rowOff>133352</xdr:rowOff>
    </xdr:to>
    <xdr:cxnSp macro="">
      <xdr:nvCxnSpPr>
        <xdr:cNvPr id="52" name="ลูกศรเชื่อมต่อแบบตรง 51"/>
        <xdr:cNvCxnSpPr/>
      </xdr:nvCxnSpPr>
      <xdr:spPr>
        <a:xfrm flipV="1">
          <a:off x="1009650" y="3067050"/>
          <a:ext cx="266760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cxnSp macro="">
      <xdr:nvCxnSpPr>
        <xdr:cNvPr id="54" name="ลูกศรเชื่อมต่อแบบตรง 53"/>
        <xdr:cNvCxnSpPr/>
      </xdr:nvCxnSpPr>
      <xdr:spPr>
        <a:xfrm flipH="1">
          <a:off x="2343150" y="3657600"/>
          <a:ext cx="13335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3175</xdr:colOff>
      <xdr:row>16</xdr:row>
      <xdr:rowOff>104775</xdr:rowOff>
    </xdr:from>
    <xdr:to>
      <xdr:col>11</xdr:col>
      <xdr:colOff>3775</xdr:colOff>
      <xdr:row>16</xdr:row>
      <xdr:rowOff>104775</xdr:rowOff>
    </xdr:to>
    <xdr:cxnSp macro="">
      <xdr:nvCxnSpPr>
        <xdr:cNvPr id="55" name="ลูกศรเชื่อมต่อแบบตรง 54"/>
        <xdr:cNvCxnSpPr/>
      </xdr:nvCxnSpPr>
      <xdr:spPr>
        <a:xfrm>
          <a:off x="4079875" y="3667125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104775</xdr:rowOff>
    </xdr:from>
    <xdr:to>
      <xdr:col>8</xdr:col>
      <xdr:colOff>665250</xdr:colOff>
      <xdr:row>19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1938" y="4260056"/>
          <a:ext cx="133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396875</xdr:colOff>
      <xdr:row>19</xdr:row>
      <xdr:rowOff>104775</xdr:rowOff>
    </xdr:from>
    <xdr:to>
      <xdr:col>5</xdr:col>
      <xdr:colOff>664175</xdr:colOff>
      <xdr:row>19</xdr:row>
      <xdr:rowOff>104775</xdr:rowOff>
    </xdr:to>
    <xdr:cxnSp macro="">
      <xdr:nvCxnSpPr>
        <xdr:cNvPr id="59" name="ลูกศรเชื่อมต่อแบบตรง 58"/>
        <xdr:cNvCxnSpPr/>
      </xdr:nvCxnSpPr>
      <xdr:spPr>
        <a:xfrm flipH="1">
          <a:off x="1006475" y="4295775"/>
          <a:ext cx="2667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5953</xdr:colOff>
      <xdr:row>14</xdr:row>
      <xdr:rowOff>9525</xdr:rowOff>
    </xdr:from>
    <xdr:to>
      <xdr:col>8</xdr:col>
      <xdr:colOff>653653</xdr:colOff>
      <xdr:row>14</xdr:row>
      <xdr:rowOff>9525</xdr:rowOff>
    </xdr:to>
    <xdr:cxnSp macro="">
      <xdr:nvCxnSpPr>
        <xdr:cNvPr id="4" name="ลูกศรเชื่อมต่อแบบตรง 3"/>
        <xdr:cNvCxnSpPr/>
      </xdr:nvCxnSpPr>
      <xdr:spPr>
        <a:xfrm>
          <a:off x="4077891" y="3123009"/>
          <a:ext cx="13144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111277</xdr:rowOff>
    </xdr:from>
    <xdr:to>
      <xdr:col>10</xdr:col>
      <xdr:colOff>665250</xdr:colOff>
      <xdr:row>19</xdr:row>
      <xdr:rowOff>111277</xdr:rowOff>
    </xdr:to>
    <xdr:cxnSp macro="">
      <xdr:nvCxnSpPr>
        <xdr:cNvPr id="48" name="ลูกศรเชื่อมต่อแบบตรง 47"/>
        <xdr:cNvCxnSpPr/>
      </xdr:nvCxnSpPr>
      <xdr:spPr>
        <a:xfrm>
          <a:off x="5405438" y="4266558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0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0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1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10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1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1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8310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502</xdr:colOff>
      <xdr:row>7</xdr:row>
      <xdr:rowOff>123825</xdr:rowOff>
    </xdr:from>
    <xdr:to>
      <xdr:col>6</xdr:col>
      <xdr:colOff>2602</xdr:colOff>
      <xdr:row>7</xdr:row>
      <xdr:rowOff>123825</xdr:rowOff>
    </xdr:to>
    <xdr:cxnSp macro="">
      <xdr:nvCxnSpPr>
        <xdr:cNvPr id="3" name="ลูกศรเชื่อมต่อแบบตรง 2"/>
        <xdr:cNvCxnSpPr/>
      </xdr:nvCxnSpPr>
      <xdr:spPr>
        <a:xfrm flipH="1">
          <a:off x="2346660" y="1793207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123825</xdr:rowOff>
    </xdr:from>
    <xdr:to>
      <xdr:col>6</xdr:col>
      <xdr:colOff>2100</xdr:colOff>
      <xdr:row>10</xdr:row>
      <xdr:rowOff>123825</xdr:rowOff>
    </xdr:to>
    <xdr:cxnSp macro="">
      <xdr:nvCxnSpPr>
        <xdr:cNvPr id="14" name="ลูกศรเชื่อมต่อแบบตรง 13"/>
        <xdr:cNvCxnSpPr/>
      </xdr:nvCxnSpPr>
      <xdr:spPr>
        <a:xfrm flipH="1">
          <a:off x="2346158" y="2424864"/>
          <a:ext cx="13356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123825</xdr:rowOff>
    </xdr:from>
    <xdr:to>
      <xdr:col>11</xdr:col>
      <xdr:colOff>0</xdr:colOff>
      <xdr:row>7</xdr:row>
      <xdr:rowOff>123825</xdr:rowOff>
    </xdr:to>
    <xdr:cxnSp macro="">
      <xdr:nvCxnSpPr>
        <xdr:cNvPr id="6" name="ลูกศรเชื่อมต่อแบบตรง 5"/>
        <xdr:cNvCxnSpPr/>
      </xdr:nvCxnSpPr>
      <xdr:spPr>
        <a:xfrm>
          <a:off x="4076700" y="1790700"/>
          <a:ext cx="2714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076700" y="2400300"/>
          <a:ext cx="2714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1350</xdr:colOff>
      <xdr:row>13</xdr:row>
      <xdr:rowOff>114300</xdr:rowOff>
    </xdr:to>
    <xdr:cxnSp macro="">
      <xdr:nvCxnSpPr>
        <xdr:cNvPr id="9" name="ลูกศรเชื่อมต่อแบบตรง 8"/>
        <xdr:cNvCxnSpPr/>
      </xdr:nvCxnSpPr>
      <xdr:spPr>
        <a:xfrm>
          <a:off x="1012658" y="3046997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400552</xdr:colOff>
      <xdr:row>16</xdr:row>
      <xdr:rowOff>104775</xdr:rowOff>
    </xdr:from>
    <xdr:to>
      <xdr:col>5</xdr:col>
      <xdr:colOff>849</xdr:colOff>
      <xdr:row>16</xdr:row>
      <xdr:rowOff>104775</xdr:rowOff>
    </xdr:to>
    <xdr:cxnSp macro="">
      <xdr:nvCxnSpPr>
        <xdr:cNvPr id="21" name="ลูกศรเชื่อมต่อแบบตรง 20"/>
        <xdr:cNvCxnSpPr/>
      </xdr:nvCxnSpPr>
      <xdr:spPr>
        <a:xfrm>
          <a:off x="1012157" y="3669130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104775</xdr:rowOff>
    </xdr:from>
    <xdr:to>
      <xdr:col>5</xdr:col>
      <xdr:colOff>1350</xdr:colOff>
      <xdr:row>19</xdr:row>
      <xdr:rowOff>104775</xdr:rowOff>
    </xdr:to>
    <xdr:cxnSp macro="">
      <xdr:nvCxnSpPr>
        <xdr:cNvPr id="22" name="ลูกศรเชื่อมต่อแบบตรง 21"/>
        <xdr:cNvCxnSpPr/>
      </xdr:nvCxnSpPr>
      <xdr:spPr>
        <a:xfrm>
          <a:off x="1012658" y="4300788"/>
          <a:ext cx="200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5514</xdr:colOff>
      <xdr:row>19</xdr:row>
      <xdr:rowOff>104775</xdr:rowOff>
    </xdr:from>
    <xdr:to>
      <xdr:col>6</xdr:col>
      <xdr:colOff>1164</xdr:colOff>
      <xdr:row>19</xdr:row>
      <xdr:rowOff>104775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3018422" y="4300788"/>
          <a:ext cx="662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400552</xdr:colOff>
      <xdr:row>19</xdr:row>
      <xdr:rowOff>114300</xdr:rowOff>
    </xdr:from>
    <xdr:to>
      <xdr:col>11</xdr:col>
      <xdr:colOff>666249</xdr:colOff>
      <xdr:row>19</xdr:row>
      <xdr:rowOff>114300</xdr:rowOff>
    </xdr:to>
    <xdr:cxnSp macro="">
      <xdr:nvCxnSpPr>
        <xdr:cNvPr id="25" name="ลูกศรเชื่อมต่อแบบตรง 24"/>
        <xdr:cNvCxnSpPr/>
      </xdr:nvCxnSpPr>
      <xdr:spPr>
        <a:xfrm>
          <a:off x="4080210" y="4310313"/>
          <a:ext cx="33337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2100</xdr:colOff>
      <xdr:row>14</xdr:row>
      <xdr:rowOff>0</xdr:rowOff>
    </xdr:to>
    <xdr:cxnSp macro="">
      <xdr:nvCxnSpPr>
        <xdr:cNvPr id="4" name="ลูกศรเชื่อมต่อแบบตรง 3"/>
        <xdr:cNvCxnSpPr/>
      </xdr:nvCxnSpPr>
      <xdr:spPr>
        <a:xfrm>
          <a:off x="4080711" y="3143250"/>
          <a:ext cx="1335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117230</xdr:rowOff>
    </xdr:from>
    <xdr:to>
      <xdr:col>10</xdr:col>
      <xdr:colOff>665250</xdr:colOff>
      <xdr:row>13</xdr:row>
      <xdr:rowOff>117230</xdr:rowOff>
    </xdr:to>
    <xdr:cxnSp macro="">
      <xdr:nvCxnSpPr>
        <xdr:cNvPr id="24" name="ลูกศรเชื่อมต่อแบบตรง 23"/>
        <xdr:cNvCxnSpPr/>
      </xdr:nvCxnSpPr>
      <xdr:spPr>
        <a:xfrm>
          <a:off x="4667250" y="1784105"/>
          <a:ext cx="1332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tabSelected="1" view="pageBreakPreview" zoomScale="130" zoomScaleNormal="100" zoomScaleSheetLayoutView="130" workbookViewId="0">
      <selection activeCell="E9" sqref="E9"/>
    </sheetView>
  </sheetViews>
  <sheetFormatPr defaultRowHeight="18.95" customHeight="1" x14ac:dyDescent="0.25"/>
  <cols>
    <col min="1" max="1" width="9.140625" style="11"/>
    <col min="2" max="2" width="4.85546875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21</v>
      </c>
      <c r="E3" s="130"/>
      <c r="F3" s="5" t="s">
        <v>2</v>
      </c>
      <c r="G3" s="3" t="s">
        <v>50</v>
      </c>
      <c r="H3" s="4"/>
      <c r="I3" s="4"/>
      <c r="J3" s="4" t="s">
        <v>3</v>
      </c>
      <c r="K3" s="131" t="s">
        <v>69</v>
      </c>
      <c r="L3" s="1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10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 t="s">
        <v>94</v>
      </c>
      <c r="D7" s="61" t="s">
        <v>229</v>
      </c>
      <c r="E7" s="105"/>
      <c r="F7" s="66" t="s">
        <v>96</v>
      </c>
      <c r="G7" s="142" t="s">
        <v>66</v>
      </c>
      <c r="H7" s="77" t="s">
        <v>229</v>
      </c>
      <c r="I7" s="66" t="s">
        <v>273</v>
      </c>
      <c r="J7" s="66"/>
      <c r="K7" s="61"/>
      <c r="L7" s="47"/>
      <c r="M7" s="56"/>
    </row>
    <row r="8" spans="1:13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 t="s">
        <v>95</v>
      </c>
      <c r="D9" s="65" t="s">
        <v>105</v>
      </c>
      <c r="E9" s="54" t="s">
        <v>80</v>
      </c>
      <c r="F9" s="68" t="s">
        <v>97</v>
      </c>
      <c r="G9" s="143"/>
      <c r="H9" s="67" t="s">
        <v>132</v>
      </c>
      <c r="I9" s="68"/>
      <c r="J9" s="68"/>
      <c r="K9" s="64"/>
      <c r="L9" s="49"/>
      <c r="M9" s="54"/>
    </row>
    <row r="10" spans="1:13" ht="16.5" customHeight="1" x14ac:dyDescent="0.25">
      <c r="A10" s="19"/>
      <c r="B10" s="140"/>
      <c r="C10" s="77" t="s">
        <v>99</v>
      </c>
      <c r="D10" s="98" t="s">
        <v>230</v>
      </c>
      <c r="E10" s="66"/>
      <c r="F10" s="66"/>
      <c r="G10" s="143"/>
      <c r="H10" s="9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 t="s">
        <v>100</v>
      </c>
      <c r="D12" s="68"/>
      <c r="E12" s="68"/>
      <c r="F12" s="68"/>
      <c r="G12" s="143"/>
      <c r="H12" s="49"/>
      <c r="I12" s="48"/>
      <c r="J12" s="94"/>
      <c r="K12" s="52" t="s">
        <v>124</v>
      </c>
      <c r="L12" s="52"/>
      <c r="M12" s="52"/>
    </row>
    <row r="13" spans="1:13" ht="16.5" customHeight="1" x14ac:dyDescent="0.25">
      <c r="A13" s="19"/>
      <c r="B13" s="139"/>
      <c r="C13" s="77" t="s">
        <v>101</v>
      </c>
      <c r="D13" s="77" t="s">
        <v>230</v>
      </c>
      <c r="E13" s="99"/>
      <c r="F13" s="66"/>
      <c r="G13" s="144"/>
      <c r="H13" s="148" t="s">
        <v>72</v>
      </c>
      <c r="I13" s="149"/>
      <c r="J13" s="66"/>
      <c r="K13" s="66"/>
      <c r="L13" s="47"/>
      <c r="M13" s="56"/>
    </row>
    <row r="14" spans="1:13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 t="s">
        <v>226</v>
      </c>
      <c r="I14" s="147"/>
      <c r="J14" s="72"/>
      <c r="K14" s="67"/>
      <c r="L14" s="48"/>
      <c r="M14" s="53"/>
    </row>
    <row r="15" spans="1:13" ht="16.5" customHeight="1" thickBot="1" x14ac:dyDescent="0.3">
      <c r="A15" s="12"/>
      <c r="B15" s="139"/>
      <c r="C15" s="65" t="s">
        <v>100</v>
      </c>
      <c r="D15" s="65"/>
      <c r="E15" s="71"/>
      <c r="F15" s="115"/>
      <c r="G15" s="144"/>
      <c r="H15" s="103" t="s">
        <v>223</v>
      </c>
      <c r="I15" s="104" t="s">
        <v>104</v>
      </c>
      <c r="J15" s="100"/>
      <c r="K15" s="52" t="s">
        <v>120</v>
      </c>
      <c r="L15" s="49"/>
      <c r="M15" s="54"/>
    </row>
    <row r="16" spans="1:13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5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5" ht="16.5" customHeight="1" x14ac:dyDescent="0.2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64"/>
      <c r="L18" s="52"/>
      <c r="M18" s="52"/>
    </row>
    <row r="19" spans="1:15" ht="16.5" customHeight="1" x14ac:dyDescent="0.25">
      <c r="A19" s="19"/>
      <c r="B19" s="139"/>
      <c r="C19" s="77" t="s">
        <v>99</v>
      </c>
      <c r="D19" s="95" t="s">
        <v>230</v>
      </c>
      <c r="E19" s="77"/>
      <c r="F19" s="95"/>
      <c r="G19" s="143"/>
      <c r="H19" s="77" t="s">
        <v>102</v>
      </c>
      <c r="I19" s="77" t="s">
        <v>229</v>
      </c>
      <c r="J19" s="47"/>
      <c r="K19" s="50"/>
      <c r="L19" s="50"/>
      <c r="M19" s="50"/>
    </row>
    <row r="20" spans="1:15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67"/>
      <c r="J20" s="48"/>
      <c r="K20" s="51"/>
      <c r="L20" s="51"/>
      <c r="M20" s="51"/>
    </row>
    <row r="21" spans="1:15" ht="16.5" customHeight="1" x14ac:dyDescent="0.25">
      <c r="A21" s="12"/>
      <c r="B21" s="141"/>
      <c r="C21" s="75" t="s">
        <v>100</v>
      </c>
      <c r="D21" s="97"/>
      <c r="E21" s="75"/>
      <c r="F21" s="52" t="s">
        <v>124</v>
      </c>
      <c r="G21" s="145"/>
      <c r="H21" s="67" t="s">
        <v>103</v>
      </c>
      <c r="I21" s="67" t="s">
        <v>104</v>
      </c>
      <c r="J21" s="49"/>
      <c r="K21" s="59"/>
      <c r="L21" s="52"/>
      <c r="M21" s="52"/>
    </row>
    <row r="22" spans="1:15" ht="18.95" customHeight="1" x14ac:dyDescent="0.25">
      <c r="A22" s="132" t="s">
        <v>51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18.95" customHeight="1" x14ac:dyDescent="0.25">
      <c r="A23" s="135" t="s">
        <v>211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18.95" customHeight="1" x14ac:dyDescent="0.25">
      <c r="A24" s="23"/>
      <c r="B24" s="24" t="s">
        <v>23</v>
      </c>
      <c r="C24" s="24"/>
      <c r="D24" s="24" t="s">
        <v>35</v>
      </c>
      <c r="E24" s="24"/>
      <c r="F24" s="110">
        <v>18</v>
      </c>
      <c r="G24" s="24" t="s">
        <v>24</v>
      </c>
      <c r="H24" s="24"/>
      <c r="I24" s="25" t="s">
        <v>25</v>
      </c>
      <c r="J24" s="24" t="s">
        <v>35</v>
      </c>
      <c r="K24" s="113">
        <v>8</v>
      </c>
      <c r="L24" s="24" t="s">
        <v>24</v>
      </c>
      <c r="M24" s="45"/>
    </row>
    <row r="25" spans="1:15" ht="18.95" customHeight="1" x14ac:dyDescent="0.25">
      <c r="A25" s="23"/>
      <c r="B25" s="24"/>
      <c r="C25" s="24"/>
      <c r="D25" s="24" t="s">
        <v>36</v>
      </c>
      <c r="E25" s="24"/>
      <c r="F25" s="111">
        <v>8</v>
      </c>
      <c r="G25" s="24" t="s">
        <v>24</v>
      </c>
      <c r="H25" s="24"/>
      <c r="I25" s="24"/>
      <c r="J25" s="24" t="s">
        <v>36</v>
      </c>
      <c r="K25" s="113">
        <v>4</v>
      </c>
      <c r="L25" s="24" t="s">
        <v>24</v>
      </c>
      <c r="M25" s="45"/>
    </row>
    <row r="26" spans="1:15" ht="18.95" customHeight="1" thickBot="1" x14ac:dyDescent="0.3">
      <c r="A26" s="23"/>
      <c r="B26" s="24"/>
      <c r="C26" s="24"/>
      <c r="D26" s="24" t="s">
        <v>20</v>
      </c>
      <c r="E26" s="24"/>
      <c r="F26" s="112">
        <v>26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</row>
    <row r="27" spans="1:15" ht="18.95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6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D3:E3"/>
    <mergeCell ref="K3:L3"/>
    <mergeCell ref="A1:M1"/>
    <mergeCell ref="A2:M2"/>
    <mergeCell ref="A23:M23"/>
    <mergeCell ref="B7:B21"/>
    <mergeCell ref="G7:G21"/>
    <mergeCell ref="H14:I14"/>
    <mergeCell ref="H13:I13"/>
    <mergeCell ref="A22:M22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11" zoomScale="180" zoomScaleNormal="145" zoomScaleSheetLayoutView="180" workbookViewId="0">
      <selection activeCell="L14" sqref="L14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29</v>
      </c>
      <c r="E3" s="130"/>
      <c r="F3" s="5" t="s">
        <v>2</v>
      </c>
      <c r="G3" s="130" t="s">
        <v>30</v>
      </c>
      <c r="H3" s="130"/>
      <c r="I3" s="4"/>
      <c r="J3" s="4" t="s">
        <v>3</v>
      </c>
      <c r="K3" s="131" t="s">
        <v>64</v>
      </c>
      <c r="L3" s="15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/>
      <c r="D7" s="61"/>
      <c r="E7" s="105" t="s">
        <v>157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</row>
    <row r="8" spans="1:13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/>
      <c r="D9" s="65"/>
      <c r="E9" s="54" t="s">
        <v>146</v>
      </c>
      <c r="F9" s="68"/>
      <c r="G9" s="143"/>
      <c r="H9" s="67"/>
      <c r="I9" s="68"/>
      <c r="J9" s="68"/>
      <c r="K9" s="108" t="s">
        <v>209</v>
      </c>
      <c r="L9" s="49"/>
      <c r="M9" s="54"/>
    </row>
    <row r="10" spans="1:13" ht="16.5" customHeight="1" x14ac:dyDescent="0.25">
      <c r="A10" s="19"/>
      <c r="B10" s="140"/>
      <c r="C10" s="77" t="s">
        <v>246</v>
      </c>
      <c r="D10" s="98" t="s">
        <v>158</v>
      </c>
      <c r="E10" s="66" t="s">
        <v>230</v>
      </c>
      <c r="F10" s="66"/>
      <c r="G10" s="143"/>
      <c r="H10" s="98" t="s">
        <v>247</v>
      </c>
      <c r="I10" s="55" t="s">
        <v>160</v>
      </c>
      <c r="J10" s="120" t="s">
        <v>230</v>
      </c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 t="s">
        <v>159</v>
      </c>
      <c r="D11" s="67"/>
      <c r="E11" s="70"/>
      <c r="F11" s="67"/>
      <c r="G11" s="143"/>
      <c r="H11" s="48" t="s">
        <v>159</v>
      </c>
      <c r="I11" s="48"/>
      <c r="J11" s="121"/>
      <c r="K11" s="51"/>
      <c r="L11" s="51"/>
      <c r="M11" s="51"/>
    </row>
    <row r="12" spans="1:13" ht="16.5" customHeight="1" thickBot="1" x14ac:dyDescent="0.3">
      <c r="A12" s="12"/>
      <c r="B12" s="140"/>
      <c r="C12" s="68" t="s">
        <v>209</v>
      </c>
      <c r="D12" s="68" t="s">
        <v>159</v>
      </c>
      <c r="E12" s="68"/>
      <c r="F12" s="49" t="s">
        <v>209</v>
      </c>
      <c r="G12" s="143"/>
      <c r="H12" s="68" t="s">
        <v>210</v>
      </c>
      <c r="I12" s="48" t="s">
        <v>159</v>
      </c>
      <c r="J12" s="94"/>
      <c r="K12" s="49" t="s">
        <v>210</v>
      </c>
      <c r="L12" s="52"/>
      <c r="M12" s="52"/>
    </row>
    <row r="13" spans="1:13" ht="16.5" customHeight="1" x14ac:dyDescent="0.25">
      <c r="A13" s="19"/>
      <c r="B13" s="139"/>
      <c r="C13" s="77" t="s">
        <v>247</v>
      </c>
      <c r="D13" s="77" t="s">
        <v>160</v>
      </c>
      <c r="E13" s="99" t="s">
        <v>230</v>
      </c>
      <c r="F13" s="66"/>
      <c r="G13" s="144"/>
      <c r="H13" s="148" t="s">
        <v>72</v>
      </c>
      <c r="I13" s="149"/>
      <c r="J13" s="66" t="s">
        <v>273</v>
      </c>
      <c r="K13" s="66"/>
      <c r="L13" s="47"/>
      <c r="M13" s="105"/>
    </row>
    <row r="14" spans="1:13" ht="16.5" customHeight="1" x14ac:dyDescent="0.25">
      <c r="A14" s="7" t="s">
        <v>17</v>
      </c>
      <c r="B14" s="139"/>
      <c r="C14" s="63" t="s">
        <v>159</v>
      </c>
      <c r="D14" s="63"/>
      <c r="E14" s="53"/>
      <c r="F14" s="67"/>
      <c r="G14" s="144"/>
      <c r="H14" s="146" t="s">
        <v>222</v>
      </c>
      <c r="I14" s="147"/>
      <c r="J14" s="67"/>
      <c r="K14" s="67"/>
      <c r="L14" s="48"/>
      <c r="M14" s="53"/>
    </row>
    <row r="15" spans="1:13" ht="16.5" customHeight="1" thickBot="1" x14ac:dyDescent="0.3">
      <c r="A15" s="12"/>
      <c r="B15" s="139"/>
      <c r="C15" s="68" t="s">
        <v>161</v>
      </c>
      <c r="D15" s="65" t="s">
        <v>159</v>
      </c>
      <c r="E15" s="71"/>
      <c r="F15" s="65" t="s">
        <v>161</v>
      </c>
      <c r="G15" s="144"/>
      <c r="H15" s="103" t="s">
        <v>223</v>
      </c>
      <c r="I15" s="104" t="s">
        <v>199</v>
      </c>
      <c r="J15" s="68"/>
      <c r="K15" s="68"/>
      <c r="L15" s="49"/>
      <c r="M15" s="54"/>
    </row>
    <row r="16" spans="1:13" ht="16.5" customHeight="1" x14ac:dyDescent="0.25">
      <c r="A16" s="19"/>
      <c r="B16" s="139"/>
      <c r="C16" s="77" t="s">
        <v>162</v>
      </c>
      <c r="D16" s="77" t="s">
        <v>230</v>
      </c>
      <c r="E16" s="66"/>
      <c r="F16" s="61"/>
      <c r="G16" s="143"/>
      <c r="H16" s="77"/>
      <c r="I16" s="66"/>
      <c r="J16" s="66"/>
      <c r="K16" s="61"/>
      <c r="L16" s="50"/>
      <c r="M16" s="50"/>
    </row>
    <row r="17" spans="1:15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5" ht="16.5" customHeight="1" x14ac:dyDescent="0.25">
      <c r="A18" s="12"/>
      <c r="B18" s="139"/>
      <c r="C18" s="68" t="s">
        <v>159</v>
      </c>
      <c r="D18" s="67"/>
      <c r="E18" s="68"/>
      <c r="F18" s="108"/>
      <c r="G18" s="143"/>
      <c r="H18" s="67"/>
      <c r="I18" s="67" t="s">
        <v>163</v>
      </c>
      <c r="J18" s="68"/>
      <c r="K18" s="108"/>
      <c r="L18" s="52"/>
      <c r="M18" s="52"/>
    </row>
    <row r="19" spans="1:15" ht="16.5" customHeight="1" x14ac:dyDescent="0.25">
      <c r="A19" s="19"/>
      <c r="B19" s="139"/>
      <c r="C19" s="77" t="s">
        <v>162</v>
      </c>
      <c r="D19" s="95" t="s">
        <v>230</v>
      </c>
      <c r="E19" s="77"/>
      <c r="F19" s="95"/>
      <c r="G19" s="143"/>
      <c r="H19" s="66"/>
      <c r="I19" s="66"/>
      <c r="J19" s="47"/>
      <c r="K19" s="50"/>
      <c r="L19" s="50"/>
      <c r="M19" s="50"/>
    </row>
    <row r="20" spans="1:15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5" ht="16.5" customHeight="1" x14ac:dyDescent="0.25">
      <c r="A21" s="12"/>
      <c r="B21" s="141"/>
      <c r="C21" s="68" t="s">
        <v>159</v>
      </c>
      <c r="D21" s="97"/>
      <c r="E21" s="75"/>
      <c r="F21" s="97"/>
      <c r="G21" s="145"/>
      <c r="H21" s="65"/>
      <c r="I21" s="67" t="s">
        <v>164</v>
      </c>
      <c r="J21" s="49"/>
      <c r="K21" s="59"/>
      <c r="L21" s="52"/>
      <c r="M21" s="52"/>
    </row>
    <row r="22" spans="1:15" s="78" customFormat="1" ht="21" customHeight="1" x14ac:dyDescent="0.3">
      <c r="A22" s="132" t="s">
        <v>68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s="78" customFormat="1" ht="21" customHeight="1" x14ac:dyDescent="0.3">
      <c r="A23" s="135" t="s">
        <v>220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10">
        <v>32</v>
      </c>
      <c r="G24" s="24" t="s">
        <v>24</v>
      </c>
      <c r="H24" s="24"/>
      <c r="I24" s="25" t="s">
        <v>25</v>
      </c>
      <c r="J24" s="24" t="s">
        <v>35</v>
      </c>
      <c r="K24" s="113">
        <v>12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11">
        <v>0</v>
      </c>
      <c r="G25" s="24" t="s">
        <v>24</v>
      </c>
      <c r="H25" s="24"/>
      <c r="I25" s="24"/>
      <c r="J25" s="24" t="s">
        <v>36</v>
      </c>
      <c r="K25" s="113">
        <v>0</v>
      </c>
      <c r="L25" s="24" t="s">
        <v>24</v>
      </c>
      <c r="M25" s="45"/>
      <c r="O25" s="11">
        <f>(F24/F26)*12</f>
        <v>12</v>
      </c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32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>
        <f>(F25/F26)*12</f>
        <v>0</v>
      </c>
    </row>
    <row r="27" spans="1:15" ht="21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K26-F26</f>
        <v>-20</v>
      </c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3:M23"/>
    <mergeCell ref="B7:B21"/>
    <mergeCell ref="G7:G21"/>
    <mergeCell ref="H13:I13"/>
    <mergeCell ref="H14:I14"/>
    <mergeCell ref="A1:M1"/>
    <mergeCell ref="A2:M2"/>
    <mergeCell ref="D3:E3"/>
    <mergeCell ref="G3:H3"/>
    <mergeCell ref="K3:L3"/>
    <mergeCell ref="A22:M22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40" zoomScaleNormal="100" zoomScaleSheetLayoutView="140" workbookViewId="0">
      <selection activeCell="K8" sqref="K8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0" customFormat="1" ht="21.95" customHeight="1" x14ac:dyDescent="0.4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40" customFormat="1" ht="21.95" customHeight="1" x14ac:dyDescent="0.4">
      <c r="A3" s="2"/>
      <c r="B3" s="3"/>
      <c r="C3" s="4" t="s">
        <v>1</v>
      </c>
      <c r="D3" s="130" t="s">
        <v>43</v>
      </c>
      <c r="E3" s="130"/>
      <c r="F3" s="5" t="s">
        <v>2</v>
      </c>
      <c r="G3" s="4" t="s">
        <v>44</v>
      </c>
      <c r="H3" s="4"/>
      <c r="I3" s="4"/>
      <c r="J3" s="4" t="s">
        <v>3</v>
      </c>
      <c r="K3" s="131" t="s">
        <v>82</v>
      </c>
      <c r="L3" s="131"/>
      <c r="M3" s="150"/>
    </row>
    <row r="4" spans="1:106" ht="16.5" customHeight="1" x14ac:dyDescent="0.4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38" t="s">
        <v>65</v>
      </c>
      <c r="C7" s="60" t="s">
        <v>165</v>
      </c>
      <c r="D7" s="61" t="s">
        <v>229</v>
      </c>
      <c r="E7" s="105" t="s">
        <v>167</v>
      </c>
      <c r="F7" s="66" t="s">
        <v>229</v>
      </c>
      <c r="G7" s="142" t="s">
        <v>66</v>
      </c>
      <c r="H7" s="77"/>
      <c r="I7" s="66" t="s">
        <v>273</v>
      </c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39"/>
      <c r="C9" s="65" t="s">
        <v>117</v>
      </c>
      <c r="D9" s="108" t="s">
        <v>166</v>
      </c>
      <c r="E9" s="65" t="s">
        <v>117</v>
      </c>
      <c r="F9" s="108" t="s">
        <v>166</v>
      </c>
      <c r="G9" s="143"/>
      <c r="H9" s="67"/>
      <c r="I9" s="68"/>
      <c r="J9" s="68"/>
      <c r="K9" s="10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40"/>
      <c r="C10" s="77" t="s">
        <v>248</v>
      </c>
      <c r="D10" s="98" t="s">
        <v>168</v>
      </c>
      <c r="E10" s="66" t="s">
        <v>230</v>
      </c>
      <c r="F10" s="66"/>
      <c r="G10" s="143"/>
      <c r="H10" s="127" t="s">
        <v>247</v>
      </c>
      <c r="I10" s="55" t="s">
        <v>160</v>
      </c>
      <c r="J10" s="50" t="s">
        <v>230</v>
      </c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40"/>
      <c r="C11" s="67" t="s">
        <v>117</v>
      </c>
      <c r="D11" s="67"/>
      <c r="E11" s="70"/>
      <c r="F11" s="67"/>
      <c r="G11" s="143"/>
      <c r="H11" s="48" t="s">
        <v>159</v>
      </c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40"/>
      <c r="C12" s="65" t="s">
        <v>118</v>
      </c>
      <c r="D12" s="68" t="s">
        <v>117</v>
      </c>
      <c r="E12" s="108" t="s">
        <v>118</v>
      </c>
      <c r="F12" s="68"/>
      <c r="G12" s="143"/>
      <c r="H12" s="49" t="s">
        <v>169</v>
      </c>
      <c r="I12" s="48" t="s">
        <v>159</v>
      </c>
      <c r="J12" s="94"/>
      <c r="K12" s="52" t="s">
        <v>169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39"/>
      <c r="C13" s="77" t="s">
        <v>249</v>
      </c>
      <c r="D13" s="77" t="s">
        <v>170</v>
      </c>
      <c r="E13" s="99" t="s">
        <v>230</v>
      </c>
      <c r="F13" s="66"/>
      <c r="G13" s="144"/>
      <c r="H13" s="148" t="s">
        <v>72</v>
      </c>
      <c r="I13" s="149"/>
      <c r="J13" s="66"/>
      <c r="K13" s="66"/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39"/>
      <c r="C14" s="63" t="s">
        <v>95</v>
      </c>
      <c r="D14" s="63"/>
      <c r="E14" s="53"/>
      <c r="F14" s="67"/>
      <c r="G14" s="144"/>
      <c r="H14" s="146" t="s">
        <v>227</v>
      </c>
      <c r="I14" s="147"/>
      <c r="J14" s="72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39"/>
      <c r="C15" s="65" t="s">
        <v>104</v>
      </c>
      <c r="D15" s="65" t="s">
        <v>95</v>
      </c>
      <c r="E15" s="71"/>
      <c r="F15" s="68" t="s">
        <v>104</v>
      </c>
      <c r="G15" s="144"/>
      <c r="H15" s="103" t="s">
        <v>225</v>
      </c>
      <c r="I15" s="104" t="s">
        <v>132</v>
      </c>
      <c r="J15" s="100"/>
      <c r="K15" s="67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39"/>
      <c r="C16" s="77" t="s">
        <v>171</v>
      </c>
      <c r="D16" s="77" t="s">
        <v>229</v>
      </c>
      <c r="E16" s="66"/>
      <c r="F16" s="61"/>
      <c r="G16" s="143"/>
      <c r="H16" s="55" t="s">
        <v>249</v>
      </c>
      <c r="I16" s="66" t="s">
        <v>170</v>
      </c>
      <c r="J16" s="66" t="s">
        <v>230</v>
      </c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39"/>
      <c r="C17" s="67"/>
      <c r="D17" s="67"/>
      <c r="E17" s="67"/>
      <c r="F17" s="63"/>
      <c r="G17" s="143"/>
      <c r="H17" s="67" t="s">
        <v>95</v>
      </c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39"/>
      <c r="C18" s="65" t="s">
        <v>95</v>
      </c>
      <c r="D18" s="67" t="s">
        <v>107</v>
      </c>
      <c r="E18" s="68"/>
      <c r="F18" s="108"/>
      <c r="G18" s="143"/>
      <c r="H18" s="67" t="s">
        <v>132</v>
      </c>
      <c r="I18" s="68" t="s">
        <v>95</v>
      </c>
      <c r="J18" s="68"/>
      <c r="K18" s="108" t="s">
        <v>132</v>
      </c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39"/>
      <c r="C19" s="55" t="s">
        <v>251</v>
      </c>
      <c r="D19" s="95" t="s">
        <v>172</v>
      </c>
      <c r="E19" s="77" t="s">
        <v>230</v>
      </c>
      <c r="F19" s="95"/>
      <c r="G19" s="143"/>
      <c r="H19" s="66" t="s">
        <v>252</v>
      </c>
      <c r="I19" s="66" t="s">
        <v>174</v>
      </c>
      <c r="J19" s="47" t="s">
        <v>230</v>
      </c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39"/>
      <c r="C20" s="101" t="s">
        <v>117</v>
      </c>
      <c r="D20" s="96"/>
      <c r="E20" s="101"/>
      <c r="F20" s="96"/>
      <c r="G20" s="143"/>
      <c r="H20" s="67" t="s">
        <v>173</v>
      </c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41"/>
      <c r="C21" s="65" t="s">
        <v>250</v>
      </c>
      <c r="D21" s="97" t="s">
        <v>117</v>
      </c>
      <c r="E21" s="75"/>
      <c r="F21" s="75" t="s">
        <v>250</v>
      </c>
      <c r="G21" s="145"/>
      <c r="H21" s="67" t="s">
        <v>124</v>
      </c>
      <c r="I21" s="49" t="s">
        <v>173</v>
      </c>
      <c r="J21" s="49"/>
      <c r="K21" s="65" t="s">
        <v>124</v>
      </c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18.95" customHeight="1" x14ac:dyDescent="0.4">
      <c r="A22" s="132" t="s">
        <v>68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06" s="39" customFormat="1" ht="18.95" customHeight="1" x14ac:dyDescent="0.4">
      <c r="A23" s="135" t="s">
        <v>218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10">
        <v>19</v>
      </c>
      <c r="G24" s="24" t="s">
        <v>24</v>
      </c>
      <c r="H24" s="24"/>
      <c r="I24" s="25" t="s">
        <v>25</v>
      </c>
      <c r="J24" s="24" t="s">
        <v>35</v>
      </c>
      <c r="K24" s="113">
        <v>7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11">
        <v>12</v>
      </c>
      <c r="G25" s="24" t="s">
        <v>24</v>
      </c>
      <c r="H25" s="24"/>
      <c r="I25" s="24"/>
      <c r="J25" s="24" t="s">
        <v>36</v>
      </c>
      <c r="K25" s="113">
        <v>5</v>
      </c>
      <c r="L25" s="24" t="s">
        <v>24</v>
      </c>
      <c r="M25" s="45"/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12">
        <f>SUM(F24:F25)</f>
        <v>31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39">
        <f>(F24/F26)*12</f>
        <v>7.3548387096774199</v>
      </c>
    </row>
    <row r="27" spans="1:106" s="39" customFormat="1" ht="18.95" customHeight="1" thickTop="1" x14ac:dyDescent="0.4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39">
        <f>(F25/F26)*12</f>
        <v>4.6451612903225801</v>
      </c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8">
        <f>K26-F26</f>
        <v>-19</v>
      </c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="39" customFormat="1" ht="18.95" customHeight="1" x14ac:dyDescent="0.4"/>
    <row r="34" s="39" customFormat="1" ht="18.95" customHeight="1" x14ac:dyDescent="0.4"/>
    <row r="35" s="39" customFormat="1" ht="18.95" customHeight="1" x14ac:dyDescent="0.4"/>
    <row r="36" s="39" customFormat="1" ht="18.95" customHeight="1" x14ac:dyDescent="0.4"/>
    <row r="37" s="39" customFormat="1" ht="18.95" customHeight="1" x14ac:dyDescent="0.4"/>
    <row r="38" s="39" customFormat="1" ht="18.95" customHeight="1" x14ac:dyDescent="0.4"/>
    <row r="39" s="39" customFormat="1" ht="18.95" customHeight="1" x14ac:dyDescent="0.4"/>
    <row r="40" s="39" customFormat="1" ht="18.95" customHeight="1" x14ac:dyDescent="0.4"/>
    <row r="41" s="39" customFormat="1" ht="18.95" customHeight="1" x14ac:dyDescent="0.4"/>
    <row r="42" s="39" customFormat="1" ht="18.95" customHeight="1" x14ac:dyDescent="0.4"/>
    <row r="43" s="39" customFormat="1" ht="18.95" customHeight="1" x14ac:dyDescent="0.4"/>
    <row r="44" s="39" customFormat="1" ht="18.95" customHeight="1" x14ac:dyDescent="0.4"/>
    <row r="45" s="39" customFormat="1" ht="18.95" customHeight="1" x14ac:dyDescent="0.4"/>
    <row r="46" s="39" customFormat="1" ht="18.95" customHeight="1" x14ac:dyDescent="0.4"/>
    <row r="47" s="39" customFormat="1" ht="18.95" customHeight="1" x14ac:dyDescent="0.4"/>
    <row r="48" s="39" customFormat="1" ht="18.95" customHeight="1" x14ac:dyDescent="0.4"/>
    <row r="49" s="39" customFormat="1" ht="18.95" customHeight="1" x14ac:dyDescent="0.4"/>
    <row r="50" s="39" customFormat="1" ht="18.95" customHeight="1" x14ac:dyDescent="0.4"/>
    <row r="51" s="39" customFormat="1" ht="18.95" customHeight="1" x14ac:dyDescent="0.4"/>
    <row r="52" s="39" customFormat="1" ht="18.95" customHeight="1" x14ac:dyDescent="0.4"/>
  </sheetData>
  <mergeCells count="10">
    <mergeCell ref="H14:I14"/>
    <mergeCell ref="A22:M22"/>
    <mergeCell ref="A23:M23"/>
    <mergeCell ref="A1:M1"/>
    <mergeCell ref="A2:M2"/>
    <mergeCell ref="D3:E3"/>
    <mergeCell ref="K3:M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topLeftCell="A4" zoomScale="170" zoomScaleNormal="115" zoomScaleSheetLayoutView="170" workbookViewId="0">
      <selection activeCell="J17" sqref="J17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36" customFormat="1" ht="21.95" customHeight="1" x14ac:dyDescent="0.4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37" customFormat="1" ht="21.95" customHeight="1" x14ac:dyDescent="0.5">
      <c r="A3" s="26"/>
      <c r="B3" s="3"/>
      <c r="C3" s="4" t="s">
        <v>1</v>
      </c>
      <c r="D3" s="130" t="s">
        <v>45</v>
      </c>
      <c r="E3" s="130"/>
      <c r="F3" s="5" t="s">
        <v>46</v>
      </c>
      <c r="G3" s="151" t="s">
        <v>30</v>
      </c>
      <c r="H3" s="151"/>
      <c r="I3" s="151"/>
      <c r="J3" s="4" t="s">
        <v>3</v>
      </c>
      <c r="K3" s="131" t="s">
        <v>62</v>
      </c>
      <c r="L3" s="131"/>
      <c r="M3" s="150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138" t="s">
        <v>65</v>
      </c>
      <c r="C7" s="60" t="s">
        <v>253</v>
      </c>
      <c r="D7" s="61" t="s">
        <v>254</v>
      </c>
      <c r="E7" s="105" t="s">
        <v>176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39"/>
      <c r="C8" s="60" t="s">
        <v>129</v>
      </c>
      <c r="D8" s="63" t="s">
        <v>129</v>
      </c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39"/>
      <c r="C9" s="108" t="s">
        <v>235</v>
      </c>
      <c r="D9" s="65" t="s">
        <v>235</v>
      </c>
      <c r="E9" s="54" t="s">
        <v>100</v>
      </c>
      <c r="F9" s="68"/>
      <c r="G9" s="143"/>
      <c r="H9" s="67"/>
      <c r="I9" s="68"/>
      <c r="J9" s="68"/>
      <c r="K9" s="108" t="s">
        <v>236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40"/>
      <c r="C10" s="77" t="s">
        <v>94</v>
      </c>
      <c r="D10" s="98" t="s">
        <v>229</v>
      </c>
      <c r="E10" s="66" t="s">
        <v>101</v>
      </c>
      <c r="F10" s="66" t="s">
        <v>230</v>
      </c>
      <c r="G10" s="143"/>
      <c r="H10" s="98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40"/>
      <c r="C12" s="68" t="s">
        <v>103</v>
      </c>
      <c r="D12" s="68" t="s">
        <v>107</v>
      </c>
      <c r="E12" s="54" t="s">
        <v>100</v>
      </c>
      <c r="F12" s="68"/>
      <c r="G12" s="143"/>
      <c r="H12" s="49"/>
      <c r="I12" s="48"/>
      <c r="J12" s="94"/>
      <c r="K12" s="108" t="s">
        <v>236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 t="s">
        <v>175</v>
      </c>
      <c r="K13" s="66" t="s">
        <v>230</v>
      </c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 t="s">
        <v>221</v>
      </c>
      <c r="I14" s="147"/>
      <c r="J14" s="72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39"/>
      <c r="C15" s="65"/>
      <c r="D15" s="65"/>
      <c r="E15" s="71"/>
      <c r="F15" s="68"/>
      <c r="G15" s="144"/>
      <c r="H15" s="103" t="s">
        <v>228</v>
      </c>
      <c r="I15" s="104" t="s">
        <v>181</v>
      </c>
      <c r="J15" s="100" t="s">
        <v>129</v>
      </c>
      <c r="K15" s="67" t="s">
        <v>235</v>
      </c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39"/>
      <c r="C16" s="77" t="s">
        <v>253</v>
      </c>
      <c r="D16" s="77" t="s">
        <v>175</v>
      </c>
      <c r="E16" s="66" t="s">
        <v>230</v>
      </c>
      <c r="F16" s="61"/>
      <c r="G16" s="143"/>
      <c r="H16" s="66" t="s">
        <v>273</v>
      </c>
      <c r="I16" s="66"/>
      <c r="J16" s="66"/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39"/>
      <c r="C17" s="67" t="s">
        <v>129</v>
      </c>
      <c r="D17" s="67"/>
      <c r="E17" s="67"/>
      <c r="F17" s="63"/>
      <c r="G17" s="143"/>
      <c r="H17" s="67"/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39"/>
      <c r="C18" s="108" t="s">
        <v>209</v>
      </c>
      <c r="D18" s="67" t="s">
        <v>129</v>
      </c>
      <c r="E18" s="68"/>
      <c r="F18" s="108" t="s">
        <v>209</v>
      </c>
      <c r="G18" s="143"/>
      <c r="H18" s="68"/>
      <c r="I18" s="68"/>
      <c r="J18" s="68"/>
      <c r="K18" s="10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39"/>
      <c r="C19" s="77" t="s">
        <v>111</v>
      </c>
      <c r="D19" s="95" t="s">
        <v>229</v>
      </c>
      <c r="E19" s="77"/>
      <c r="F19" s="122" t="s">
        <v>145</v>
      </c>
      <c r="G19" s="143"/>
      <c r="H19" s="66" t="s">
        <v>230</v>
      </c>
      <c r="I19" s="66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39"/>
      <c r="C20" s="101"/>
      <c r="D20" s="96"/>
      <c r="E20" s="124"/>
      <c r="F20" s="123"/>
      <c r="G20" s="143"/>
      <c r="H20" s="67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41"/>
      <c r="C21" s="68" t="s">
        <v>97</v>
      </c>
      <c r="D21" s="97" t="s">
        <v>120</v>
      </c>
      <c r="E21" s="125"/>
      <c r="F21" s="54" t="s">
        <v>100</v>
      </c>
      <c r="G21" s="145"/>
      <c r="H21" s="65"/>
      <c r="I21" s="49"/>
      <c r="J21" s="49"/>
      <c r="K21" s="68"/>
      <c r="L21" s="52" t="s">
        <v>236</v>
      </c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132" t="s">
        <v>68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06" customFormat="1" ht="18.95" customHeight="1" x14ac:dyDescent="0.5">
      <c r="A23" s="135" t="s">
        <v>214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10">
        <v>30</v>
      </c>
      <c r="G24" s="24" t="s">
        <v>24</v>
      </c>
      <c r="H24" s="24"/>
      <c r="I24" s="25" t="s">
        <v>25</v>
      </c>
      <c r="J24" s="24" t="s">
        <v>35</v>
      </c>
      <c r="K24" s="113">
        <v>11</v>
      </c>
      <c r="L24" s="24" t="s">
        <v>24</v>
      </c>
      <c r="M24" s="45"/>
      <c r="P24" s="39">
        <f>(F24/F26)*12</f>
        <v>11.25</v>
      </c>
    </row>
    <row r="25" spans="1:106" ht="18.95" customHeight="1" x14ac:dyDescent="0.4">
      <c r="A25" s="23"/>
      <c r="B25" s="24"/>
      <c r="C25" s="24"/>
      <c r="D25" s="24" t="s">
        <v>36</v>
      </c>
      <c r="E25" s="24"/>
      <c r="F25" s="111">
        <v>2</v>
      </c>
      <c r="G25" s="24" t="s">
        <v>24</v>
      </c>
      <c r="H25" s="24"/>
      <c r="I25" s="24"/>
      <c r="J25" s="24" t="s">
        <v>36</v>
      </c>
      <c r="K25" s="113">
        <v>1</v>
      </c>
      <c r="L25" s="24" t="s">
        <v>24</v>
      </c>
      <c r="M25" s="45"/>
      <c r="P25" s="38">
        <f>(F25/F26)*12</f>
        <v>0.75</v>
      </c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12">
        <f>SUM(F24:F25)</f>
        <v>32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P26" s="118">
        <f>K26-F26</f>
        <v>-20</v>
      </c>
    </row>
    <row r="27" spans="1:106" s="39" customFormat="1" ht="18.95" customHeight="1" thickTop="1" x14ac:dyDescent="0.4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M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H40"/>
  <sheetViews>
    <sheetView view="pageBreakPreview" zoomScale="140" zoomScaleNormal="145" zoomScaleSheetLayoutView="14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86" s="36" customFormat="1" ht="21.95" customHeight="1" x14ac:dyDescent="0.4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86" s="37" customFormat="1" ht="21.95" customHeight="1" x14ac:dyDescent="0.5">
      <c r="A3" s="26"/>
      <c r="B3" s="3"/>
      <c r="C3" s="4" t="s">
        <v>1</v>
      </c>
      <c r="D3" s="130" t="s">
        <v>47</v>
      </c>
      <c r="E3" s="130"/>
      <c r="F3" s="130" t="s">
        <v>48</v>
      </c>
      <c r="G3" s="130"/>
      <c r="H3" s="130"/>
      <c r="I3" s="4"/>
      <c r="J3" s="4" t="s">
        <v>3</v>
      </c>
      <c r="K3" s="131" t="s">
        <v>83</v>
      </c>
      <c r="L3" s="131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86" customFormat="1" ht="21" customHeight="1" x14ac:dyDescent="0.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8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8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F3:H3"/>
    <mergeCell ref="K3:L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H40"/>
  <sheetViews>
    <sheetView view="pageBreakPreview" zoomScale="145" zoomScaleNormal="145" zoomScaleSheetLayoutView="145" workbookViewId="0">
      <selection activeCell="K3" sqref="K3:L3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86" s="36" customFormat="1" ht="21.95" customHeight="1" x14ac:dyDescent="0.4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86" s="36" customFormat="1" ht="21.95" customHeight="1" x14ac:dyDescent="0.4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86" s="37" customFormat="1" ht="21.95" customHeight="1" x14ac:dyDescent="0.5">
      <c r="A3" s="26"/>
      <c r="B3" s="3"/>
      <c r="C3" s="4" t="s">
        <v>1</v>
      </c>
      <c r="D3" s="130" t="s">
        <v>47</v>
      </c>
      <c r="E3" s="130"/>
      <c r="F3" s="130" t="s">
        <v>48</v>
      </c>
      <c r="G3" s="130"/>
      <c r="H3" s="130"/>
      <c r="I3" s="4"/>
      <c r="J3" s="4" t="s">
        <v>3</v>
      </c>
      <c r="K3" s="131" t="s">
        <v>83</v>
      </c>
      <c r="L3" s="131"/>
      <c r="M3" s="44"/>
    </row>
    <row r="4" spans="1:8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</row>
    <row r="5" spans="1:8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</row>
    <row r="6" spans="1:86" ht="16.5" customHeight="1" x14ac:dyDescent="0.5">
      <c r="A6" s="17" t="s">
        <v>27</v>
      </c>
      <c r="B6" s="18"/>
      <c r="C6" s="17">
        <v>1</v>
      </c>
      <c r="D6" s="17">
        <v>2</v>
      </c>
      <c r="E6" s="20">
        <v>3</v>
      </c>
      <c r="F6" s="17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</row>
    <row r="7" spans="1:86" ht="16.5" customHeight="1" x14ac:dyDescent="0.4">
      <c r="A7" s="22"/>
      <c r="B7" s="138" t="s">
        <v>65</v>
      </c>
      <c r="C7" s="60"/>
      <c r="D7" s="61" t="s">
        <v>231</v>
      </c>
      <c r="E7" s="105" t="s">
        <v>122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</row>
    <row r="8" spans="1:86" ht="16.5" customHeight="1" x14ac:dyDescent="0.4">
      <c r="A8" s="7" t="s">
        <v>15</v>
      </c>
      <c r="B8" s="139"/>
      <c r="C8" s="60"/>
      <c r="D8" s="63">
        <v>824</v>
      </c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</row>
    <row r="9" spans="1:86" ht="16.5" customHeight="1" x14ac:dyDescent="0.4">
      <c r="A9" s="12"/>
      <c r="B9" s="139"/>
      <c r="C9" s="108"/>
      <c r="D9" s="65" t="s">
        <v>178</v>
      </c>
      <c r="E9" s="54" t="s">
        <v>123</v>
      </c>
      <c r="F9" s="68"/>
      <c r="G9" s="143"/>
      <c r="H9" s="67"/>
      <c r="I9" s="68" t="s">
        <v>178</v>
      </c>
      <c r="J9" s="68"/>
      <c r="K9" s="10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</row>
    <row r="10" spans="1:86" ht="16.5" customHeight="1" x14ac:dyDescent="0.4">
      <c r="A10" s="19"/>
      <c r="B10" s="140"/>
      <c r="C10" s="77" t="s">
        <v>255</v>
      </c>
      <c r="D10" s="98" t="s">
        <v>179</v>
      </c>
      <c r="E10" s="66" t="s">
        <v>230</v>
      </c>
      <c r="F10" s="66"/>
      <c r="G10" s="143"/>
      <c r="H10" s="98" t="s">
        <v>255</v>
      </c>
      <c r="I10" s="55" t="s">
        <v>179</v>
      </c>
      <c r="J10" s="50" t="s">
        <v>230</v>
      </c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</row>
    <row r="11" spans="1:86" ht="16.5" customHeight="1" x14ac:dyDescent="0.4">
      <c r="A11" s="7" t="s">
        <v>16</v>
      </c>
      <c r="B11" s="140"/>
      <c r="C11" s="67" t="s">
        <v>95</v>
      </c>
      <c r="D11" s="67"/>
      <c r="E11" s="70"/>
      <c r="F11" s="67"/>
      <c r="G11" s="143"/>
      <c r="H11" s="48" t="s">
        <v>95</v>
      </c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</row>
    <row r="12" spans="1:86" ht="16.5" customHeight="1" thickBot="1" x14ac:dyDescent="0.45">
      <c r="A12" s="12"/>
      <c r="B12" s="140"/>
      <c r="C12" s="68" t="s">
        <v>177</v>
      </c>
      <c r="D12" s="68" t="s">
        <v>95</v>
      </c>
      <c r="E12" s="68"/>
      <c r="F12" s="68" t="s">
        <v>177</v>
      </c>
      <c r="G12" s="143"/>
      <c r="H12" s="49" t="s">
        <v>199</v>
      </c>
      <c r="I12" s="48" t="s">
        <v>95</v>
      </c>
      <c r="J12" s="94"/>
      <c r="K12" s="68" t="s">
        <v>199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</row>
    <row r="13" spans="1:86" ht="16.5" customHeight="1" x14ac:dyDescent="0.4">
      <c r="A13" s="19"/>
      <c r="B13" s="139"/>
      <c r="C13" s="77" t="s">
        <v>208</v>
      </c>
      <c r="D13" s="77" t="s">
        <v>230</v>
      </c>
      <c r="E13" s="99"/>
      <c r="F13" s="66"/>
      <c r="G13" s="144"/>
      <c r="H13" s="148" t="s">
        <v>72</v>
      </c>
      <c r="I13" s="149"/>
      <c r="J13" s="66"/>
      <c r="K13" s="66"/>
      <c r="L13" s="66" t="s">
        <v>273</v>
      </c>
      <c r="M13" s="66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</row>
    <row r="14" spans="1:8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 t="s">
        <v>221</v>
      </c>
      <c r="I14" s="147"/>
      <c r="J14" s="72"/>
      <c r="K14" s="67"/>
      <c r="L14" s="67"/>
      <c r="M14" s="67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</row>
    <row r="15" spans="1:86" ht="16.5" customHeight="1" thickBot="1" x14ac:dyDescent="0.45">
      <c r="A15" s="12"/>
      <c r="B15" s="139"/>
      <c r="C15" s="65" t="s">
        <v>182</v>
      </c>
      <c r="D15" s="65"/>
      <c r="E15" s="71"/>
      <c r="F15" s="68"/>
      <c r="G15" s="144"/>
      <c r="H15" s="103" t="s">
        <v>228</v>
      </c>
      <c r="I15" s="104" t="s">
        <v>166</v>
      </c>
      <c r="J15" s="100"/>
      <c r="K15" s="68" t="s">
        <v>166</v>
      </c>
      <c r="L15" s="68"/>
      <c r="M15" s="6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</row>
    <row r="16" spans="1:86" ht="16.5" customHeight="1" x14ac:dyDescent="0.4">
      <c r="A16" s="19"/>
      <c r="B16" s="139"/>
      <c r="C16" s="67" t="s">
        <v>264</v>
      </c>
      <c r="D16" s="77" t="s">
        <v>180</v>
      </c>
      <c r="E16" s="66" t="s">
        <v>230</v>
      </c>
      <c r="F16" s="61"/>
      <c r="G16" s="143"/>
      <c r="H16" s="77" t="s">
        <v>264</v>
      </c>
      <c r="I16" s="66" t="s">
        <v>180</v>
      </c>
      <c r="J16" s="66" t="s">
        <v>230</v>
      </c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</row>
    <row r="17" spans="1:86" ht="16.5" customHeight="1" x14ac:dyDescent="0.4">
      <c r="A17" s="7" t="s">
        <v>18</v>
      </c>
      <c r="B17" s="139"/>
      <c r="C17" s="126" t="s">
        <v>182</v>
      </c>
      <c r="D17" s="67"/>
      <c r="E17" s="67"/>
      <c r="F17" s="63"/>
      <c r="G17" s="143"/>
      <c r="H17" s="67" t="s">
        <v>182</v>
      </c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</row>
    <row r="18" spans="1:86" ht="16.5" customHeight="1" x14ac:dyDescent="0.4">
      <c r="A18" s="12"/>
      <c r="B18" s="139"/>
      <c r="C18" s="65" t="s">
        <v>181</v>
      </c>
      <c r="D18" s="67" t="s">
        <v>182</v>
      </c>
      <c r="E18" s="68"/>
      <c r="F18" s="65" t="s">
        <v>181</v>
      </c>
      <c r="G18" s="143"/>
      <c r="H18" s="65" t="s">
        <v>161</v>
      </c>
      <c r="I18" s="68" t="s">
        <v>182</v>
      </c>
      <c r="J18" s="68"/>
      <c r="K18" s="65" t="s">
        <v>161</v>
      </c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</row>
    <row r="19" spans="1:86" ht="16.5" customHeight="1" x14ac:dyDescent="0.4">
      <c r="A19" s="19"/>
      <c r="B19" s="139"/>
      <c r="C19" s="77" t="s">
        <v>183</v>
      </c>
      <c r="D19" s="95" t="s">
        <v>230</v>
      </c>
      <c r="E19" s="77"/>
      <c r="F19" s="95"/>
      <c r="G19" s="143"/>
      <c r="H19" s="66"/>
      <c r="I19" s="66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</row>
    <row r="20" spans="1:86" ht="16.5" customHeight="1" x14ac:dyDescent="0.4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</row>
    <row r="21" spans="1:86" ht="16.5" customHeight="1" x14ac:dyDescent="0.4">
      <c r="A21" s="12"/>
      <c r="B21" s="141"/>
      <c r="C21" s="75">
        <v>824</v>
      </c>
      <c r="D21" s="97"/>
      <c r="E21" s="75"/>
      <c r="F21" s="97"/>
      <c r="G21" s="145"/>
      <c r="H21" s="65"/>
      <c r="I21" s="49" t="s">
        <v>107</v>
      </c>
      <c r="J21" s="49"/>
      <c r="K21" s="59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</row>
    <row r="22" spans="1:86" customFormat="1" ht="21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86" customFormat="1" ht="21" customHeight="1" x14ac:dyDescent="0.5">
      <c r="A23" s="135" t="s">
        <v>216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8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10">
        <v>29</v>
      </c>
      <c r="G24" s="24" t="s">
        <v>24</v>
      </c>
      <c r="H24" s="24"/>
      <c r="I24" s="25" t="s">
        <v>25</v>
      </c>
      <c r="J24" s="24" t="s">
        <v>35</v>
      </c>
      <c r="K24" s="113">
        <v>10</v>
      </c>
      <c r="L24" s="24" t="s">
        <v>24</v>
      </c>
      <c r="M24" s="45"/>
    </row>
    <row r="25" spans="1:86" s="39" customFormat="1" ht="21" customHeight="1" x14ac:dyDescent="0.4">
      <c r="A25" s="23"/>
      <c r="B25" s="24"/>
      <c r="C25" s="24"/>
      <c r="D25" s="24" t="s">
        <v>36</v>
      </c>
      <c r="E25" s="24"/>
      <c r="F25" s="111">
        <v>6</v>
      </c>
      <c r="G25" s="24" t="s">
        <v>24</v>
      </c>
      <c r="H25" s="24"/>
      <c r="I25" s="24"/>
      <c r="J25" s="24" t="s">
        <v>36</v>
      </c>
      <c r="K25" s="113">
        <v>2</v>
      </c>
      <c r="L25" s="24" t="s">
        <v>24</v>
      </c>
      <c r="M25" s="45"/>
    </row>
    <row r="26" spans="1:86" s="39" customFormat="1" ht="21" customHeight="1" thickBot="1" x14ac:dyDescent="0.45">
      <c r="A26" s="23"/>
      <c r="B26" s="24"/>
      <c r="C26" s="24"/>
      <c r="D26" s="24" t="s">
        <v>20</v>
      </c>
      <c r="E26" s="24"/>
      <c r="F26" s="112">
        <f>SUM(F24:F25)</f>
        <v>35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39">
        <f>(F24/F26)*12</f>
        <v>9.9428571428571431</v>
      </c>
    </row>
    <row r="27" spans="1:86" s="39" customFormat="1" ht="21" customHeight="1" thickTop="1" x14ac:dyDescent="0.4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39">
        <f>(F25/F26)*12</f>
        <v>2.0571428571428569</v>
      </c>
    </row>
    <row r="28" spans="1:8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8">
        <f>K26-F26</f>
        <v>-23</v>
      </c>
    </row>
    <row r="29" spans="1:86" customFormat="1" ht="18.95" customHeight="1" x14ac:dyDescent="0.5"/>
    <row r="30" spans="1:86" customFormat="1" ht="18.95" customHeight="1" x14ac:dyDescent="0.5"/>
    <row r="31" spans="1:86" customFormat="1" ht="18.95" customHeight="1" x14ac:dyDescent="0.5"/>
    <row r="32" spans="1:8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</sheetData>
  <mergeCells count="11">
    <mergeCell ref="A1:M1"/>
    <mergeCell ref="A2:M2"/>
    <mergeCell ref="D3:E3"/>
    <mergeCell ref="F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9"/>
  <sheetViews>
    <sheetView view="pageBreakPreview" zoomScale="110" zoomScaleNormal="100" zoomScaleSheetLayoutView="11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49</v>
      </c>
      <c r="E3" s="153"/>
      <c r="F3" s="5" t="s">
        <v>2</v>
      </c>
      <c r="G3" s="4" t="s">
        <v>79</v>
      </c>
      <c r="H3" s="4"/>
      <c r="I3" s="4"/>
      <c r="J3" s="4" t="s">
        <v>3</v>
      </c>
      <c r="K3" s="131" t="s">
        <v>84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</row>
    <row r="10" spans="1:106" ht="16.5" customHeight="1" x14ac:dyDescent="0.25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</row>
    <row r="13" spans="1:106" ht="16.5" customHeight="1" x14ac:dyDescent="0.25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06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</row>
    <row r="15" spans="1:106" ht="16.5" customHeight="1" thickBot="1" x14ac:dyDescent="0.3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</row>
    <row r="16" spans="1:106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3" ht="16.5" customHeight="1" x14ac:dyDescent="0.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3" ht="16.5" customHeight="1" x14ac:dyDescent="0.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</row>
    <row r="19" spans="1:13" ht="16.5" customHeight="1" x14ac:dyDescent="0.25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</row>
    <row r="20" spans="1:13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3" ht="16.5" customHeight="1" x14ac:dyDescent="0.25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</row>
    <row r="22" spans="1:13" s="42" customFormat="1" ht="21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21" customHeight="1" x14ac:dyDescent="0.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21" customHeight="1" x14ac:dyDescent="0.5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3" ht="21" customHeight="1" x14ac:dyDescent="0.5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3" ht="21" customHeight="1" thickBot="1" x14ac:dyDescent="0.55000000000000004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3" ht="21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H14:I14"/>
    <mergeCell ref="A22:M22"/>
    <mergeCell ref="A23:M23"/>
    <mergeCell ref="A1:M1"/>
    <mergeCell ref="A2:M2"/>
    <mergeCell ref="D3:E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zoomScale="170" zoomScaleNormal="100" zoomScaleSheetLayoutView="170" workbookViewId="0">
      <selection activeCell="L17" sqref="L1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49</v>
      </c>
      <c r="E3" s="153"/>
      <c r="F3" s="5" t="s">
        <v>2</v>
      </c>
      <c r="G3" s="4" t="s">
        <v>79</v>
      </c>
      <c r="H3" s="4"/>
      <c r="I3" s="4"/>
      <c r="J3" s="4" t="s">
        <v>3</v>
      </c>
      <c r="K3" s="131" t="s">
        <v>84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 t="s">
        <v>243</v>
      </c>
      <c r="D7" s="61" t="s">
        <v>147</v>
      </c>
      <c r="E7" s="105" t="s">
        <v>230</v>
      </c>
      <c r="F7" s="66"/>
      <c r="G7" s="142" t="s">
        <v>66</v>
      </c>
      <c r="H7" s="77" t="s">
        <v>256</v>
      </c>
      <c r="I7" s="66" t="s">
        <v>184</v>
      </c>
      <c r="J7" s="66" t="s">
        <v>230</v>
      </c>
      <c r="K7" s="61"/>
      <c r="L7" s="47"/>
      <c r="M7" s="105"/>
    </row>
    <row r="8" spans="1:106" ht="16.5" customHeight="1" x14ac:dyDescent="0.25">
      <c r="A8" s="7" t="s">
        <v>15</v>
      </c>
      <c r="B8" s="139"/>
      <c r="C8" s="60" t="s">
        <v>112</v>
      </c>
      <c r="D8" s="109"/>
      <c r="E8" s="53"/>
      <c r="F8" s="67"/>
      <c r="G8" s="143"/>
      <c r="H8" s="67" t="s">
        <v>185</v>
      </c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68" t="s">
        <v>245</v>
      </c>
      <c r="D9" s="65" t="s">
        <v>112</v>
      </c>
      <c r="E9" s="108" t="s">
        <v>245</v>
      </c>
      <c r="F9" s="68"/>
      <c r="G9" s="143"/>
      <c r="H9" s="68" t="s">
        <v>148</v>
      </c>
      <c r="I9" s="68" t="s">
        <v>185</v>
      </c>
      <c r="J9" s="68"/>
      <c r="K9" s="67" t="s">
        <v>148</v>
      </c>
      <c r="L9" s="49"/>
      <c r="M9" s="54"/>
    </row>
    <row r="10" spans="1:106" ht="16.5" customHeight="1" x14ac:dyDescent="0.25">
      <c r="A10" s="19"/>
      <c r="B10" s="140"/>
      <c r="C10" s="77" t="s">
        <v>186</v>
      </c>
      <c r="D10" s="98" t="s">
        <v>229</v>
      </c>
      <c r="E10" s="66" t="s">
        <v>187</v>
      </c>
      <c r="F10" s="66" t="s">
        <v>229</v>
      </c>
      <c r="G10" s="143"/>
      <c r="H10" s="98" t="s">
        <v>257</v>
      </c>
      <c r="I10" s="55" t="s">
        <v>189</v>
      </c>
      <c r="J10" s="50" t="s">
        <v>230</v>
      </c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 t="s">
        <v>188</v>
      </c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 t="s">
        <v>112</v>
      </c>
      <c r="D12" s="108" t="s">
        <v>148</v>
      </c>
      <c r="E12" s="68" t="s">
        <v>188</v>
      </c>
      <c r="F12" s="68" t="s">
        <v>114</v>
      </c>
      <c r="G12" s="143"/>
      <c r="H12" s="68" t="s">
        <v>114</v>
      </c>
      <c r="I12" s="48" t="s">
        <v>188</v>
      </c>
      <c r="J12" s="68"/>
      <c r="K12" s="52" t="s">
        <v>114</v>
      </c>
      <c r="L12" s="52"/>
      <c r="M12" s="52"/>
    </row>
    <row r="13" spans="1:106" ht="16.5" customHeight="1" x14ac:dyDescent="0.25">
      <c r="A13" s="19"/>
      <c r="B13" s="139"/>
      <c r="C13" s="77" t="s">
        <v>258</v>
      </c>
      <c r="D13" s="77" t="s">
        <v>190</v>
      </c>
      <c r="E13" s="99" t="s">
        <v>230</v>
      </c>
      <c r="F13" s="66"/>
      <c r="G13" s="144"/>
      <c r="H13" s="148" t="s">
        <v>72</v>
      </c>
      <c r="I13" s="149"/>
      <c r="J13" s="66" t="s">
        <v>259</v>
      </c>
      <c r="K13" s="66" t="s">
        <v>229</v>
      </c>
      <c r="L13" s="66" t="s">
        <v>273</v>
      </c>
      <c r="M13" s="66"/>
    </row>
    <row r="14" spans="1:106" ht="16.5" customHeight="1" x14ac:dyDescent="0.25">
      <c r="A14" s="7" t="s">
        <v>17</v>
      </c>
      <c r="B14" s="139"/>
      <c r="C14" s="63" t="s">
        <v>185</v>
      </c>
      <c r="D14" s="63"/>
      <c r="E14" s="53"/>
      <c r="F14" s="67"/>
      <c r="G14" s="144"/>
      <c r="H14" s="146" t="s">
        <v>224</v>
      </c>
      <c r="I14" s="147"/>
      <c r="J14" s="72"/>
      <c r="K14" s="67"/>
      <c r="L14" s="67"/>
      <c r="M14" s="67"/>
    </row>
    <row r="15" spans="1:106" ht="16.5" customHeight="1" thickBot="1" x14ac:dyDescent="0.55000000000000004">
      <c r="A15" s="12"/>
      <c r="B15" s="139"/>
      <c r="C15" s="68" t="s">
        <v>114</v>
      </c>
      <c r="D15" s="65" t="s">
        <v>185</v>
      </c>
      <c r="E15" s="71"/>
      <c r="F15" s="68" t="s">
        <v>114</v>
      </c>
      <c r="G15" s="144"/>
      <c r="H15" s="103" t="s">
        <v>225</v>
      </c>
      <c r="I15" s="104" t="s">
        <v>114</v>
      </c>
      <c r="J15" s="68" t="s">
        <v>185</v>
      </c>
      <c r="K15" s="100" t="s">
        <v>152</v>
      </c>
      <c r="L15" s="68"/>
      <c r="M15" s="68"/>
    </row>
    <row r="16" spans="1:106" ht="16.5" customHeight="1" x14ac:dyDescent="0.25">
      <c r="A16" s="19"/>
      <c r="B16" s="139"/>
      <c r="C16" s="77" t="s">
        <v>260</v>
      </c>
      <c r="D16" s="77" t="s">
        <v>191</v>
      </c>
      <c r="E16" s="66" t="s">
        <v>230</v>
      </c>
      <c r="F16" s="61"/>
      <c r="G16" s="143"/>
      <c r="H16" s="77"/>
      <c r="I16" s="66"/>
      <c r="J16" s="66"/>
      <c r="K16" s="61"/>
      <c r="L16" s="50"/>
      <c r="M16" s="50"/>
    </row>
    <row r="17" spans="1:16" ht="16.5" customHeight="1" x14ac:dyDescent="0.5">
      <c r="A17" s="7" t="s">
        <v>18</v>
      </c>
      <c r="B17" s="139"/>
      <c r="C17" s="67" t="s">
        <v>185</v>
      </c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6" ht="16.5" customHeight="1" x14ac:dyDescent="0.5">
      <c r="A18" s="12"/>
      <c r="B18" s="139"/>
      <c r="C18" s="68" t="s">
        <v>161</v>
      </c>
      <c r="D18" s="67" t="s">
        <v>185</v>
      </c>
      <c r="E18" s="68"/>
      <c r="F18" s="67" t="s">
        <v>161</v>
      </c>
      <c r="G18" s="143"/>
      <c r="H18" s="67"/>
      <c r="I18" s="68"/>
      <c r="J18" s="68"/>
      <c r="K18" s="108"/>
      <c r="L18" s="52"/>
      <c r="M18" s="52"/>
    </row>
    <row r="19" spans="1:16" ht="16.5" customHeight="1" x14ac:dyDescent="0.25">
      <c r="A19" s="19"/>
      <c r="B19" s="139"/>
      <c r="C19" s="77" t="s">
        <v>261</v>
      </c>
      <c r="D19" s="95" t="s">
        <v>262</v>
      </c>
      <c r="E19" s="77" t="s">
        <v>192</v>
      </c>
      <c r="F19" s="95" t="s">
        <v>230</v>
      </c>
      <c r="G19" s="143"/>
      <c r="H19" s="66"/>
      <c r="I19" s="66"/>
      <c r="J19" s="47"/>
      <c r="K19" s="50"/>
      <c r="L19" s="50"/>
      <c r="M19" s="50"/>
    </row>
    <row r="20" spans="1:16" ht="16.5" customHeight="1" x14ac:dyDescent="0.25">
      <c r="A20" s="7" t="s">
        <v>19</v>
      </c>
      <c r="B20" s="139"/>
      <c r="C20" s="101" t="s">
        <v>188</v>
      </c>
      <c r="D20" s="96" t="s">
        <v>188</v>
      </c>
      <c r="E20" s="101"/>
      <c r="F20" s="96"/>
      <c r="G20" s="143"/>
      <c r="H20" s="67"/>
      <c r="I20" s="48"/>
      <c r="J20" s="48"/>
      <c r="K20" s="51"/>
      <c r="L20" s="51"/>
      <c r="M20" s="51"/>
    </row>
    <row r="21" spans="1:16" ht="16.5" customHeight="1" x14ac:dyDescent="0.25">
      <c r="A21" s="12"/>
      <c r="B21" s="141"/>
      <c r="C21" s="97" t="s">
        <v>177</v>
      </c>
      <c r="D21" s="75" t="s">
        <v>177</v>
      </c>
      <c r="E21" s="97" t="s">
        <v>188</v>
      </c>
      <c r="F21" s="96"/>
      <c r="G21" s="145"/>
      <c r="H21" s="65"/>
      <c r="I21" s="49"/>
      <c r="J21" s="49"/>
      <c r="K21" s="75" t="s">
        <v>114</v>
      </c>
      <c r="L21" s="52"/>
      <c r="M21" s="52"/>
    </row>
    <row r="22" spans="1:16" s="42" customFormat="1" ht="21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6" ht="21" customHeight="1" x14ac:dyDescent="0.5">
      <c r="A23" s="135" t="s">
        <v>270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6" ht="21" customHeight="1" x14ac:dyDescent="0.5">
      <c r="A24" s="23"/>
      <c r="B24" s="24" t="s">
        <v>23</v>
      </c>
      <c r="C24" s="24"/>
      <c r="D24" s="24" t="s">
        <v>35</v>
      </c>
      <c r="E24" s="24"/>
      <c r="F24" s="110">
        <v>35</v>
      </c>
      <c r="G24" s="24" t="s">
        <v>24</v>
      </c>
      <c r="H24" s="24"/>
      <c r="I24" s="25" t="s">
        <v>25</v>
      </c>
      <c r="J24" s="24" t="s">
        <v>35</v>
      </c>
      <c r="K24" s="113">
        <v>12</v>
      </c>
      <c r="L24" s="24" t="s">
        <v>24</v>
      </c>
      <c r="M24" s="45"/>
    </row>
    <row r="25" spans="1:16" ht="21" customHeight="1" x14ac:dyDescent="0.5">
      <c r="A25" s="23"/>
      <c r="B25" s="24"/>
      <c r="C25" s="24"/>
      <c r="D25" s="24" t="s">
        <v>36</v>
      </c>
      <c r="E25" s="24"/>
      <c r="F25" s="111">
        <v>0</v>
      </c>
      <c r="G25" s="24" t="s">
        <v>24</v>
      </c>
      <c r="H25" s="24"/>
      <c r="I25" s="24"/>
      <c r="J25" s="24" t="s">
        <v>36</v>
      </c>
      <c r="K25" s="113">
        <v>0</v>
      </c>
      <c r="L25" s="24" t="s">
        <v>24</v>
      </c>
      <c r="M25" s="45"/>
      <c r="P25" s="43">
        <f>(F24/F26)*12</f>
        <v>12</v>
      </c>
    </row>
    <row r="26" spans="1:16" ht="21" customHeight="1" thickBot="1" x14ac:dyDescent="0.55000000000000004">
      <c r="A26" s="23"/>
      <c r="B26" s="24"/>
      <c r="C26" s="24"/>
      <c r="D26" s="24" t="s">
        <v>20</v>
      </c>
      <c r="E26" s="24"/>
      <c r="F26" s="112">
        <f>SUM(F24:F25)</f>
        <v>35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P26" s="43">
        <f>(F25/F26)*12</f>
        <v>0</v>
      </c>
    </row>
    <row r="27" spans="1:16" ht="21" customHeight="1" thickTop="1" x14ac:dyDescent="0.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P27" s="119">
        <f>K26-F26</f>
        <v>-23</v>
      </c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6" s="42" customFormat="1" ht="18.95" customHeight="1" x14ac:dyDescent="0.5"/>
    <row r="30" spans="1:16" s="42" customFormat="1" ht="18.95" customHeight="1" x14ac:dyDescent="0.5"/>
    <row r="31" spans="1:16" s="42" customFormat="1" ht="18.95" customHeight="1" x14ac:dyDescent="0.5"/>
    <row r="32" spans="1:16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9"/>
  <sheetViews>
    <sheetView view="pageBreakPreview" topLeftCell="A10" zoomScale="180" zoomScaleNormal="100" zoomScaleSheetLayoutView="180" workbookViewId="0">
      <selection activeCell="L19" sqref="L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59</v>
      </c>
      <c r="E3" s="153"/>
      <c r="F3" s="5" t="s">
        <v>2</v>
      </c>
      <c r="G3" s="4" t="s">
        <v>60</v>
      </c>
      <c r="H3" s="4"/>
      <c r="I3" s="4"/>
      <c r="J3" s="4" t="s">
        <v>3</v>
      </c>
      <c r="K3" s="131" t="s">
        <v>85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 t="s">
        <v>253</v>
      </c>
      <c r="D7" s="61" t="s">
        <v>254</v>
      </c>
      <c r="E7" s="105" t="s">
        <v>130</v>
      </c>
      <c r="F7" s="66" t="s">
        <v>229</v>
      </c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 t="s">
        <v>129</v>
      </c>
      <c r="D8" s="63" t="s">
        <v>129</v>
      </c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 t="s">
        <v>263</v>
      </c>
      <c r="D9" s="65" t="s">
        <v>263</v>
      </c>
      <c r="E9" s="54" t="s">
        <v>95</v>
      </c>
      <c r="F9" s="68" t="s">
        <v>104</v>
      </c>
      <c r="G9" s="143"/>
      <c r="H9" s="67"/>
      <c r="I9" s="68"/>
      <c r="J9" s="68"/>
      <c r="K9" s="108"/>
      <c r="L9" s="49"/>
      <c r="M9" s="54"/>
    </row>
    <row r="10" spans="1:106" ht="16.5" customHeight="1" x14ac:dyDescent="0.25">
      <c r="A10" s="19"/>
      <c r="B10" s="140"/>
      <c r="C10" s="77" t="s">
        <v>99</v>
      </c>
      <c r="D10" s="98" t="s">
        <v>230</v>
      </c>
      <c r="E10" s="66"/>
      <c r="F10" s="66"/>
      <c r="G10" s="143"/>
      <c r="H10" s="98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 t="s">
        <v>100</v>
      </c>
      <c r="D12" s="68"/>
      <c r="E12" s="68"/>
      <c r="F12" s="68"/>
      <c r="G12" s="143"/>
      <c r="H12" s="49"/>
      <c r="I12" s="48"/>
      <c r="J12" s="94"/>
      <c r="K12" s="52" t="s">
        <v>178</v>
      </c>
      <c r="L12" s="52"/>
      <c r="M12" s="52"/>
    </row>
    <row r="13" spans="1:106" ht="16.5" customHeight="1" x14ac:dyDescent="0.25">
      <c r="A13" s="19"/>
      <c r="B13" s="139"/>
      <c r="C13" s="77" t="s">
        <v>193</v>
      </c>
      <c r="D13" s="77" t="s">
        <v>229</v>
      </c>
      <c r="E13" s="99" t="s">
        <v>130</v>
      </c>
      <c r="F13" s="66" t="s">
        <v>229</v>
      </c>
      <c r="G13" s="144"/>
      <c r="H13" s="148" t="s">
        <v>72</v>
      </c>
      <c r="I13" s="149"/>
      <c r="J13" s="66" t="s">
        <v>175</v>
      </c>
      <c r="K13" s="66" t="s">
        <v>230</v>
      </c>
      <c r="L13" s="66" t="s">
        <v>273</v>
      </c>
      <c r="M13" s="66"/>
    </row>
    <row r="14" spans="1:106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 t="s">
        <v>224</v>
      </c>
      <c r="I14" s="147"/>
      <c r="J14" s="72"/>
      <c r="K14" s="67"/>
      <c r="L14" s="67"/>
      <c r="M14" s="67"/>
    </row>
    <row r="15" spans="1:106" ht="16.5" customHeight="1" thickBot="1" x14ac:dyDescent="0.3">
      <c r="A15" s="12"/>
      <c r="B15" s="139"/>
      <c r="C15" s="65" t="s">
        <v>117</v>
      </c>
      <c r="D15" s="65" t="s">
        <v>181</v>
      </c>
      <c r="E15" s="54" t="s">
        <v>103</v>
      </c>
      <c r="F15" s="68" t="s">
        <v>132</v>
      </c>
      <c r="G15" s="144"/>
      <c r="H15" s="103" t="s">
        <v>225</v>
      </c>
      <c r="I15" s="104" t="s">
        <v>118</v>
      </c>
      <c r="J15" s="100" t="s">
        <v>129</v>
      </c>
      <c r="K15" s="67" t="s">
        <v>263</v>
      </c>
      <c r="L15" s="68"/>
      <c r="M15" s="68"/>
    </row>
    <row r="16" spans="1:106" ht="16.5" customHeight="1" x14ac:dyDescent="0.25">
      <c r="A16" s="19"/>
      <c r="B16" s="139"/>
      <c r="C16" s="77" t="s">
        <v>253</v>
      </c>
      <c r="D16" s="77" t="s">
        <v>175</v>
      </c>
      <c r="E16" s="66" t="s">
        <v>230</v>
      </c>
      <c r="F16" s="61"/>
      <c r="G16" s="143"/>
      <c r="H16" s="77" t="s">
        <v>195</v>
      </c>
      <c r="I16" s="66" t="s">
        <v>229</v>
      </c>
      <c r="J16" s="66"/>
      <c r="K16" s="61"/>
      <c r="L16" s="50"/>
      <c r="M16" s="50"/>
    </row>
    <row r="17" spans="1:15" ht="16.5" customHeight="1" x14ac:dyDescent="0.5">
      <c r="A17" s="7" t="s">
        <v>18</v>
      </c>
      <c r="B17" s="139"/>
      <c r="C17" s="67" t="s">
        <v>129</v>
      </c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5" ht="16.5" customHeight="1" x14ac:dyDescent="0.5">
      <c r="A18" s="12"/>
      <c r="B18" s="139"/>
      <c r="C18" s="100" t="s">
        <v>194</v>
      </c>
      <c r="D18" s="67" t="s">
        <v>129</v>
      </c>
      <c r="E18" s="68"/>
      <c r="F18" s="108" t="s">
        <v>194</v>
      </c>
      <c r="G18" s="143"/>
      <c r="H18" s="65" t="s">
        <v>117</v>
      </c>
      <c r="I18" s="67" t="s">
        <v>181</v>
      </c>
      <c r="J18" s="68"/>
      <c r="K18" s="108"/>
      <c r="L18" s="52"/>
      <c r="M18" s="52"/>
    </row>
    <row r="19" spans="1:15" ht="16.5" customHeight="1" x14ac:dyDescent="0.25">
      <c r="A19" s="19"/>
      <c r="B19" s="139"/>
      <c r="C19" s="77" t="s">
        <v>99</v>
      </c>
      <c r="D19" s="95" t="s">
        <v>230</v>
      </c>
      <c r="E19" s="77"/>
      <c r="F19" s="95"/>
      <c r="G19" s="143"/>
      <c r="H19" s="66" t="s">
        <v>246</v>
      </c>
      <c r="I19" s="66" t="s">
        <v>158</v>
      </c>
      <c r="J19" s="47" t="s">
        <v>230</v>
      </c>
      <c r="K19" s="50"/>
      <c r="L19" s="50"/>
      <c r="M19" s="50"/>
    </row>
    <row r="20" spans="1:15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 t="s">
        <v>121</v>
      </c>
      <c r="I20" s="48"/>
      <c r="J20" s="48"/>
      <c r="K20" s="51"/>
      <c r="L20" s="51"/>
      <c r="M20" s="51"/>
    </row>
    <row r="21" spans="1:15" ht="16.5" customHeight="1" x14ac:dyDescent="0.25">
      <c r="A21" s="12"/>
      <c r="B21" s="141"/>
      <c r="C21" s="68" t="s">
        <v>100</v>
      </c>
      <c r="D21" s="97"/>
      <c r="E21" s="75"/>
      <c r="F21" s="68" t="s">
        <v>178</v>
      </c>
      <c r="G21" s="145"/>
      <c r="H21" s="100" t="s">
        <v>263</v>
      </c>
      <c r="I21" s="49" t="s">
        <v>121</v>
      </c>
      <c r="J21" s="49"/>
      <c r="K21" s="59" t="s">
        <v>263</v>
      </c>
      <c r="L21" s="52"/>
      <c r="M21" s="52"/>
    </row>
    <row r="22" spans="1:15" s="42" customFormat="1" ht="21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21" customHeight="1" x14ac:dyDescent="0.5">
      <c r="A23" s="135" t="s">
        <v>271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21" customHeight="1" x14ac:dyDescent="0.5">
      <c r="A24" s="23"/>
      <c r="B24" s="24" t="s">
        <v>23</v>
      </c>
      <c r="C24" s="24"/>
      <c r="D24" s="24" t="s">
        <v>35</v>
      </c>
      <c r="E24" s="24"/>
      <c r="F24" s="110">
        <v>30</v>
      </c>
      <c r="G24" s="24" t="s">
        <v>24</v>
      </c>
      <c r="H24" s="24"/>
      <c r="I24" s="25" t="s">
        <v>25</v>
      </c>
      <c r="J24" s="24" t="s">
        <v>35</v>
      </c>
      <c r="K24" s="113">
        <v>11</v>
      </c>
      <c r="L24" s="24" t="s">
        <v>24</v>
      </c>
      <c r="M24" s="45"/>
      <c r="O24" s="43">
        <f>(F24/F26)*12</f>
        <v>10.588235294117647</v>
      </c>
    </row>
    <row r="25" spans="1:15" ht="21" customHeight="1" x14ac:dyDescent="0.5">
      <c r="A25" s="23"/>
      <c r="B25" s="24"/>
      <c r="C25" s="24"/>
      <c r="D25" s="24" t="s">
        <v>36</v>
      </c>
      <c r="E25" s="24"/>
      <c r="F25" s="111">
        <v>4</v>
      </c>
      <c r="G25" s="24" t="s">
        <v>24</v>
      </c>
      <c r="H25" s="24"/>
      <c r="I25" s="24"/>
      <c r="J25" s="24" t="s">
        <v>36</v>
      </c>
      <c r="K25" s="113">
        <v>1</v>
      </c>
      <c r="L25" s="24" t="s">
        <v>24</v>
      </c>
      <c r="M25" s="45"/>
      <c r="O25" s="43">
        <f>(F25/F26)*12</f>
        <v>1.4117647058823528</v>
      </c>
    </row>
    <row r="26" spans="1:15" ht="21" customHeight="1" thickBot="1" x14ac:dyDescent="0.55000000000000004">
      <c r="A26" s="23"/>
      <c r="B26" s="24"/>
      <c r="C26" s="24"/>
      <c r="D26" s="24" t="s">
        <v>20</v>
      </c>
      <c r="E26" s="24"/>
      <c r="F26" s="112">
        <f>SUM(F24:F25)</f>
        <v>34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9">
        <f>K26-F26</f>
        <v>-22</v>
      </c>
    </row>
    <row r="27" spans="1:15" ht="21" customHeight="1" thickTop="1" x14ac:dyDescent="0.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5" s="42" customFormat="1" ht="18.95" customHeight="1" x14ac:dyDescent="0.5"/>
    <row r="30" spans="1:15" s="42" customFormat="1" ht="18.95" customHeight="1" x14ac:dyDescent="0.5"/>
    <row r="31" spans="1:15" s="42" customFormat="1" ht="18.95" customHeight="1" x14ac:dyDescent="0.5"/>
    <row r="32" spans="1:15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  <row r="37" s="42" customFormat="1" ht="18.95" customHeight="1" x14ac:dyDescent="0.5"/>
    <row r="38" s="42" customFormat="1" ht="18.95" customHeight="1" x14ac:dyDescent="0.5"/>
    <row r="39" s="42" customFormat="1" ht="18.95" customHeight="1" x14ac:dyDescent="0.5"/>
  </sheetData>
  <mergeCells count="10">
    <mergeCell ref="G7:G21"/>
    <mergeCell ref="H13:I13"/>
    <mergeCell ref="H14:I14"/>
    <mergeCell ref="A22:M22"/>
    <mergeCell ref="A23:M23"/>
    <mergeCell ref="A1:M1"/>
    <mergeCell ref="A2:M2"/>
    <mergeCell ref="D3:E3"/>
    <mergeCell ref="K3:L3"/>
    <mergeCell ref="B7:B21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81</v>
      </c>
      <c r="E3" s="153"/>
      <c r="F3" s="5" t="s">
        <v>2</v>
      </c>
      <c r="G3" s="4" t="s">
        <v>61</v>
      </c>
      <c r="H3" s="4"/>
      <c r="I3" s="4"/>
      <c r="J3" s="4" t="s">
        <v>3</v>
      </c>
      <c r="K3" s="131" t="s">
        <v>86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</row>
    <row r="10" spans="1:106" ht="16.5" customHeight="1" x14ac:dyDescent="0.25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</row>
    <row r="13" spans="1:106" ht="16.5" customHeight="1" x14ac:dyDescent="0.25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06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</row>
    <row r="15" spans="1:106" ht="16.5" customHeight="1" thickBot="1" x14ac:dyDescent="0.3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</row>
    <row r="16" spans="1:106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3" ht="16.5" customHeight="1" x14ac:dyDescent="0.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3" ht="16.5" customHeight="1" x14ac:dyDescent="0.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</row>
    <row r="19" spans="1:13" ht="16.5" customHeight="1" x14ac:dyDescent="0.25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</row>
    <row r="20" spans="1:13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3" ht="16.5" customHeight="1" x14ac:dyDescent="0.25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</row>
    <row r="22" spans="1:13" s="42" customFormat="1" ht="18.95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18.95" customHeight="1" x14ac:dyDescent="0.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28"/>
  <sheetViews>
    <sheetView view="pageBreakPreview" topLeftCell="A4" zoomScale="180" zoomScaleNormal="100" zoomScaleSheetLayoutView="180" workbookViewId="0">
      <selection activeCell="L17" sqref="L1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81</v>
      </c>
      <c r="E3" s="153"/>
      <c r="F3" s="5" t="s">
        <v>2</v>
      </c>
      <c r="G3" s="4" t="s">
        <v>61</v>
      </c>
      <c r="H3" s="4"/>
      <c r="I3" s="4"/>
      <c r="J3" s="4" t="s">
        <v>3</v>
      </c>
      <c r="K3" s="131" t="s">
        <v>86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/>
      <c r="D7" s="61"/>
      <c r="E7" s="105" t="s">
        <v>157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/>
      <c r="D9" s="65"/>
      <c r="E9" s="108" t="s">
        <v>146</v>
      </c>
      <c r="F9" s="68"/>
      <c r="G9" s="143"/>
      <c r="H9" s="67"/>
      <c r="I9" s="68"/>
      <c r="J9" s="68"/>
      <c r="K9" s="54" t="s">
        <v>194</v>
      </c>
      <c r="L9" s="49"/>
      <c r="M9" s="54"/>
    </row>
    <row r="10" spans="1:106" ht="16.5" customHeight="1" x14ac:dyDescent="0.25">
      <c r="A10" s="19"/>
      <c r="B10" s="140"/>
      <c r="C10" s="77" t="s">
        <v>232</v>
      </c>
      <c r="D10" s="98" t="s">
        <v>125</v>
      </c>
      <c r="E10" s="66" t="s">
        <v>230</v>
      </c>
      <c r="F10" s="66" t="s">
        <v>233</v>
      </c>
      <c r="G10" s="143"/>
      <c r="H10" s="98" t="s">
        <v>126</v>
      </c>
      <c r="I10" s="55" t="s">
        <v>230</v>
      </c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 t="s">
        <v>123</v>
      </c>
      <c r="D11" s="67"/>
      <c r="E11" s="70"/>
      <c r="F11" s="67" t="s">
        <v>123</v>
      </c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52" t="s">
        <v>196</v>
      </c>
      <c r="D12" s="68" t="s">
        <v>123</v>
      </c>
      <c r="E12" s="68" t="s">
        <v>196</v>
      </c>
      <c r="F12" s="52" t="s">
        <v>250</v>
      </c>
      <c r="G12" s="143"/>
      <c r="H12" s="49" t="s">
        <v>123</v>
      </c>
      <c r="I12" s="48"/>
      <c r="J12" s="94"/>
      <c r="K12" s="68" t="s">
        <v>250</v>
      </c>
      <c r="L12" s="52"/>
      <c r="M12" s="52"/>
    </row>
    <row r="13" spans="1:106" ht="16.5" customHeight="1" x14ac:dyDescent="0.25">
      <c r="A13" s="19"/>
      <c r="B13" s="139"/>
      <c r="C13" s="77" t="s">
        <v>234</v>
      </c>
      <c r="D13" s="77" t="s">
        <v>128</v>
      </c>
      <c r="E13" s="99" t="s">
        <v>230</v>
      </c>
      <c r="F13" s="66"/>
      <c r="G13" s="144"/>
      <c r="H13" s="148" t="s">
        <v>72</v>
      </c>
      <c r="I13" s="149"/>
      <c r="J13" s="66"/>
      <c r="K13" s="66"/>
      <c r="L13" s="66" t="s">
        <v>273</v>
      </c>
      <c r="M13" s="66"/>
    </row>
    <row r="14" spans="1:106" ht="16.5" customHeight="1" x14ac:dyDescent="0.25">
      <c r="A14" s="7" t="s">
        <v>17</v>
      </c>
      <c r="B14" s="139"/>
      <c r="C14" s="63" t="s">
        <v>129</v>
      </c>
      <c r="D14" s="63"/>
      <c r="E14" s="53"/>
      <c r="F14" s="67"/>
      <c r="G14" s="144"/>
      <c r="H14" s="146" t="s">
        <v>224</v>
      </c>
      <c r="I14" s="147"/>
      <c r="J14" s="72"/>
      <c r="K14" s="67"/>
      <c r="L14" s="67"/>
      <c r="M14" s="67"/>
    </row>
    <row r="15" spans="1:106" ht="16.5" customHeight="1" thickBot="1" x14ac:dyDescent="0.55000000000000004">
      <c r="A15" s="12"/>
      <c r="B15" s="139"/>
      <c r="C15" s="97" t="s">
        <v>263</v>
      </c>
      <c r="D15" s="65" t="s">
        <v>129</v>
      </c>
      <c r="E15" s="71"/>
      <c r="F15" s="65" t="s">
        <v>263</v>
      </c>
      <c r="G15" s="144"/>
      <c r="H15" s="103" t="s">
        <v>225</v>
      </c>
      <c r="I15" s="104" t="s">
        <v>120</v>
      </c>
      <c r="J15" s="100"/>
      <c r="K15" s="67"/>
      <c r="L15" s="68"/>
      <c r="M15" s="68"/>
    </row>
    <row r="16" spans="1:106" ht="16.5" customHeight="1" x14ac:dyDescent="0.25">
      <c r="A16" s="19"/>
      <c r="B16" s="139"/>
      <c r="C16" s="77"/>
      <c r="D16" s="77"/>
      <c r="E16" s="66" t="s">
        <v>157</v>
      </c>
      <c r="F16" s="61" t="s">
        <v>230</v>
      </c>
      <c r="G16" s="143"/>
      <c r="H16" s="77"/>
      <c r="I16" s="66"/>
      <c r="J16" s="66"/>
      <c r="K16" s="61"/>
      <c r="L16" s="50"/>
      <c r="M16" s="50"/>
    </row>
    <row r="17" spans="1:15" ht="16.5" customHeight="1" x14ac:dyDescent="0.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5" ht="16.5" customHeight="1" x14ac:dyDescent="0.5">
      <c r="A18" s="12"/>
      <c r="B18" s="139"/>
      <c r="C18" s="67"/>
      <c r="D18" s="67"/>
      <c r="E18" s="108" t="s">
        <v>146</v>
      </c>
      <c r="F18" s="108"/>
      <c r="G18" s="143"/>
      <c r="H18" s="67"/>
      <c r="I18" s="68"/>
      <c r="J18" s="68"/>
      <c r="K18" s="65" t="s">
        <v>177</v>
      </c>
      <c r="L18" s="52"/>
      <c r="M18" s="52"/>
    </row>
    <row r="19" spans="1:15" ht="16.5" customHeight="1" x14ac:dyDescent="0.25">
      <c r="A19" s="19"/>
      <c r="B19" s="139"/>
      <c r="C19" s="77" t="s">
        <v>234</v>
      </c>
      <c r="D19" s="95" t="s">
        <v>128</v>
      </c>
      <c r="E19" s="77" t="s">
        <v>230</v>
      </c>
      <c r="F19" s="95"/>
      <c r="G19" s="143"/>
      <c r="H19" s="66" t="s">
        <v>252</v>
      </c>
      <c r="I19" s="66" t="s">
        <v>174</v>
      </c>
      <c r="J19" s="47" t="s">
        <v>230</v>
      </c>
      <c r="K19" s="50"/>
      <c r="L19" s="50"/>
      <c r="M19" s="50"/>
    </row>
    <row r="20" spans="1:15" ht="16.5" customHeight="1" x14ac:dyDescent="0.25">
      <c r="A20" s="7" t="s">
        <v>19</v>
      </c>
      <c r="B20" s="139"/>
      <c r="C20" s="101" t="s">
        <v>129</v>
      </c>
      <c r="D20" s="96"/>
      <c r="E20" s="101"/>
      <c r="F20" s="96"/>
      <c r="G20" s="143"/>
      <c r="H20" s="67" t="s">
        <v>173</v>
      </c>
      <c r="I20" s="48"/>
      <c r="J20" s="48"/>
      <c r="K20" s="51"/>
      <c r="L20" s="51"/>
      <c r="M20" s="51"/>
    </row>
    <row r="21" spans="1:15" ht="16.5" customHeight="1" x14ac:dyDescent="0.25">
      <c r="A21" s="12"/>
      <c r="B21" s="141"/>
      <c r="C21" s="97" t="s">
        <v>194</v>
      </c>
      <c r="D21" s="97" t="s">
        <v>129</v>
      </c>
      <c r="E21" s="75"/>
      <c r="F21" s="65" t="s">
        <v>194</v>
      </c>
      <c r="G21" s="145"/>
      <c r="H21" s="65" t="s">
        <v>178</v>
      </c>
      <c r="I21" s="49" t="s">
        <v>173</v>
      </c>
      <c r="J21" s="49"/>
      <c r="K21" s="59" t="s">
        <v>178</v>
      </c>
      <c r="L21" s="52"/>
      <c r="M21" s="52"/>
    </row>
    <row r="22" spans="1:15" s="42" customFormat="1" ht="18.95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18.95" customHeight="1" x14ac:dyDescent="0.5">
      <c r="A23" s="135" t="s">
        <v>271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O23" s="43">
        <f>(F24/F26)*12</f>
        <v>10.941176470588236</v>
      </c>
    </row>
    <row r="24" spans="1:15" ht="18.95" customHeight="1" x14ac:dyDescent="0.5">
      <c r="A24" s="23"/>
      <c r="B24" s="24" t="s">
        <v>23</v>
      </c>
      <c r="C24" s="24"/>
      <c r="D24" s="24" t="s">
        <v>35</v>
      </c>
      <c r="E24" s="24"/>
      <c r="F24" s="110">
        <v>31</v>
      </c>
      <c r="G24" s="24" t="s">
        <v>24</v>
      </c>
      <c r="H24" s="24"/>
      <c r="I24" s="25" t="s">
        <v>25</v>
      </c>
      <c r="J24" s="24" t="s">
        <v>35</v>
      </c>
      <c r="K24" s="113">
        <v>11</v>
      </c>
      <c r="L24" s="24" t="s">
        <v>24</v>
      </c>
      <c r="M24" s="45"/>
      <c r="O24" s="43">
        <f>(F25/F26)*12</f>
        <v>1.0588235294117647</v>
      </c>
    </row>
    <row r="25" spans="1:15" ht="18.95" customHeight="1" x14ac:dyDescent="0.5">
      <c r="A25" s="23"/>
      <c r="B25" s="24"/>
      <c r="C25" s="24"/>
      <c r="D25" s="24" t="s">
        <v>36</v>
      </c>
      <c r="E25" s="24"/>
      <c r="F25" s="111">
        <v>3</v>
      </c>
      <c r="G25" s="24" t="s">
        <v>24</v>
      </c>
      <c r="H25" s="24"/>
      <c r="I25" s="24"/>
      <c r="J25" s="24" t="s">
        <v>36</v>
      </c>
      <c r="K25" s="113">
        <v>1</v>
      </c>
      <c r="L25" s="24" t="s">
        <v>24</v>
      </c>
      <c r="M25" s="45"/>
      <c r="O25" s="119">
        <f>K26-F26</f>
        <v>-22</v>
      </c>
    </row>
    <row r="26" spans="1:15" ht="18.95" customHeight="1" thickBot="1" x14ac:dyDescent="0.55000000000000004">
      <c r="A26" s="23"/>
      <c r="B26" s="24"/>
      <c r="C26" s="24"/>
      <c r="D26" s="24" t="s">
        <v>20</v>
      </c>
      <c r="E26" s="24"/>
      <c r="F26" s="112">
        <f>SUM(F24:F25)</f>
        <v>34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</row>
    <row r="27" spans="1:15" ht="18.95" customHeight="1" thickTop="1" x14ac:dyDescent="0.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zoomScale="180" zoomScaleNormal="100" zoomScaleSheetLayoutView="180" workbookViewId="0">
      <selection activeCell="I7" sqref="I7:J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06" s="29" customFormat="1" ht="21.95" customHeight="1" x14ac:dyDescent="0.3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29" customFormat="1" ht="21.95" customHeight="1" x14ac:dyDescent="0.3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30" customFormat="1" ht="21.95" customHeight="1" x14ac:dyDescent="0.35">
      <c r="A3" s="26"/>
      <c r="B3" s="3"/>
      <c r="C3" s="4" t="s">
        <v>1</v>
      </c>
      <c r="D3" s="130" t="s">
        <v>31</v>
      </c>
      <c r="E3" s="130"/>
      <c r="F3" s="5" t="s">
        <v>2</v>
      </c>
      <c r="G3" s="3" t="s">
        <v>37</v>
      </c>
      <c r="H3" s="27"/>
      <c r="I3" s="4"/>
      <c r="J3" s="4" t="s">
        <v>3</v>
      </c>
      <c r="K3" s="131" t="s">
        <v>42</v>
      </c>
      <c r="L3" s="131"/>
      <c r="M3" s="150"/>
    </row>
    <row r="4" spans="1:106" ht="16.5" customHeight="1" x14ac:dyDescent="0.3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</row>
    <row r="5" spans="1:106" ht="16.5" customHeight="1" x14ac:dyDescent="0.3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</row>
    <row r="6" spans="1:106" ht="16.5" customHeight="1" x14ac:dyDescent="0.3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</row>
    <row r="7" spans="1:106" ht="16.5" customHeight="1" x14ac:dyDescent="0.25">
      <c r="A7" s="22"/>
      <c r="B7" s="138" t="s">
        <v>65</v>
      </c>
      <c r="C7" s="60" t="s">
        <v>106</v>
      </c>
      <c r="D7" s="61" t="s">
        <v>229</v>
      </c>
      <c r="E7" s="105"/>
      <c r="F7" s="66"/>
      <c r="G7" s="142" t="s">
        <v>66</v>
      </c>
      <c r="H7" s="77"/>
      <c r="I7" s="66" t="s">
        <v>273</v>
      </c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 t="s">
        <v>97</v>
      </c>
      <c r="D9" s="65"/>
      <c r="E9" s="54" t="s">
        <v>107</v>
      </c>
      <c r="F9" s="68"/>
      <c r="G9" s="143"/>
      <c r="H9" s="67"/>
      <c r="I9" s="68"/>
      <c r="J9" s="68"/>
      <c r="K9" s="108"/>
      <c r="L9" s="49"/>
      <c r="M9" s="54"/>
    </row>
    <row r="10" spans="1:106" ht="16.5" customHeight="1" x14ac:dyDescent="0.25">
      <c r="A10" s="19"/>
      <c r="B10" s="140"/>
      <c r="C10" s="77" t="s">
        <v>108</v>
      </c>
      <c r="D10" s="98" t="s">
        <v>229</v>
      </c>
      <c r="E10" s="77" t="s">
        <v>108</v>
      </c>
      <c r="F10" s="98" t="s">
        <v>230</v>
      </c>
      <c r="G10" s="143"/>
      <c r="H10" s="98" t="s">
        <v>106</v>
      </c>
      <c r="I10" s="55" t="s">
        <v>229</v>
      </c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67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 t="s">
        <v>97</v>
      </c>
      <c r="D12" s="68" t="s">
        <v>109</v>
      </c>
      <c r="E12" s="68" t="s">
        <v>97</v>
      </c>
      <c r="F12" s="68" t="s">
        <v>109</v>
      </c>
      <c r="G12" s="143"/>
      <c r="H12" s="68" t="s">
        <v>103</v>
      </c>
      <c r="I12" s="48"/>
      <c r="J12" s="94" t="s">
        <v>110</v>
      </c>
      <c r="K12" s="52"/>
      <c r="L12" s="52"/>
      <c r="M12" s="52"/>
    </row>
    <row r="13" spans="1:106" ht="16.5" customHeight="1" x14ac:dyDescent="0.25">
      <c r="A13" s="19"/>
      <c r="B13" s="139"/>
      <c r="C13" s="77" t="s">
        <v>111</v>
      </c>
      <c r="D13" s="77" t="s">
        <v>229</v>
      </c>
      <c r="E13" s="99"/>
      <c r="F13" s="66"/>
      <c r="G13" s="144"/>
      <c r="H13" s="148" t="s">
        <v>72</v>
      </c>
      <c r="I13" s="149"/>
      <c r="J13" s="66" t="s">
        <v>115</v>
      </c>
      <c r="K13" s="66" t="s">
        <v>229</v>
      </c>
      <c r="L13" s="47"/>
      <c r="M13" s="105"/>
    </row>
    <row r="14" spans="1:106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 t="s">
        <v>227</v>
      </c>
      <c r="I14" s="147"/>
      <c r="J14" s="72"/>
      <c r="K14" s="67"/>
      <c r="L14" s="48"/>
      <c r="M14" s="53"/>
    </row>
    <row r="15" spans="1:106" ht="16.5" customHeight="1" thickBot="1" x14ac:dyDescent="0.3">
      <c r="A15" s="12"/>
      <c r="B15" s="139"/>
      <c r="C15" s="65" t="s">
        <v>112</v>
      </c>
      <c r="D15" s="65" t="s">
        <v>113</v>
      </c>
      <c r="E15" s="71"/>
      <c r="F15" s="68"/>
      <c r="G15" s="144"/>
      <c r="H15" s="103" t="s">
        <v>225</v>
      </c>
      <c r="I15" s="104" t="s">
        <v>134</v>
      </c>
      <c r="J15" s="100" t="s">
        <v>103</v>
      </c>
      <c r="K15" s="67" t="s">
        <v>114</v>
      </c>
      <c r="L15" s="49"/>
      <c r="M15" s="54"/>
    </row>
    <row r="16" spans="1:106" ht="16.5" customHeight="1" x14ac:dyDescent="0.25">
      <c r="A16" s="19"/>
      <c r="B16" s="139"/>
      <c r="C16" s="77" t="s">
        <v>116</v>
      </c>
      <c r="D16" s="77" t="s">
        <v>229</v>
      </c>
      <c r="E16" s="66" t="s">
        <v>119</v>
      </c>
      <c r="F16" s="61" t="s">
        <v>229</v>
      </c>
      <c r="G16" s="143"/>
      <c r="H16" s="77"/>
      <c r="I16" s="66"/>
      <c r="J16" s="66"/>
      <c r="K16" s="61"/>
      <c r="L16" s="50"/>
      <c r="M16" s="50"/>
    </row>
    <row r="17" spans="1:17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7" ht="16.5" customHeight="1" x14ac:dyDescent="0.25">
      <c r="A18" s="12"/>
      <c r="B18" s="139"/>
      <c r="C18" s="67" t="s">
        <v>117</v>
      </c>
      <c r="D18" s="54" t="s">
        <v>118</v>
      </c>
      <c r="E18" s="68" t="s">
        <v>103</v>
      </c>
      <c r="F18" s="67" t="s">
        <v>120</v>
      </c>
      <c r="G18" s="143"/>
      <c r="H18" s="108"/>
      <c r="I18" s="68"/>
      <c r="J18" s="54"/>
      <c r="K18" s="108"/>
      <c r="L18" s="52"/>
      <c r="M18" s="52"/>
    </row>
    <row r="19" spans="1:17" ht="16.5" customHeight="1" x14ac:dyDescent="0.25">
      <c r="A19" s="19"/>
      <c r="B19" s="139"/>
      <c r="C19" s="77" t="s">
        <v>119</v>
      </c>
      <c r="D19" s="95" t="s">
        <v>229</v>
      </c>
      <c r="E19" s="77"/>
      <c r="F19" s="95"/>
      <c r="G19" s="143"/>
      <c r="H19" s="66" t="s">
        <v>108</v>
      </c>
      <c r="I19" s="66" t="s">
        <v>229</v>
      </c>
      <c r="J19" s="66" t="s">
        <v>108</v>
      </c>
      <c r="K19" s="66" t="s">
        <v>230</v>
      </c>
      <c r="L19" s="50"/>
      <c r="M19" s="50"/>
    </row>
    <row r="20" spans="1:17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67"/>
      <c r="K20" s="48"/>
      <c r="L20" s="51"/>
      <c r="M20" s="51"/>
    </row>
    <row r="21" spans="1:17" ht="16.5" customHeight="1" x14ac:dyDescent="0.25">
      <c r="A21" s="12"/>
      <c r="B21" s="141"/>
      <c r="C21" s="68" t="s">
        <v>121</v>
      </c>
      <c r="D21" s="67" t="s">
        <v>113</v>
      </c>
      <c r="E21" s="75"/>
      <c r="F21" s="97"/>
      <c r="G21" s="145"/>
      <c r="H21" s="68" t="s">
        <v>97</v>
      </c>
      <c r="I21" s="49" t="s">
        <v>110</v>
      </c>
      <c r="J21" s="68" t="s">
        <v>97</v>
      </c>
      <c r="K21" s="49" t="s">
        <v>110</v>
      </c>
      <c r="L21" s="52"/>
      <c r="M21" s="52"/>
    </row>
    <row r="22" spans="1:17" s="31" customFormat="1" ht="20.25" customHeight="1" x14ac:dyDescent="0.35">
      <c r="A22" s="132" t="s">
        <v>51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7" s="31" customFormat="1" ht="20.25" customHeight="1" x14ac:dyDescent="0.35">
      <c r="A23" s="135" t="s">
        <v>268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7" ht="20.25" customHeight="1" x14ac:dyDescent="0.25">
      <c r="A24" s="23"/>
      <c r="B24" s="24" t="s">
        <v>23</v>
      </c>
      <c r="C24" s="24"/>
      <c r="D24" s="24" t="s">
        <v>35</v>
      </c>
      <c r="E24" s="24"/>
      <c r="F24" s="110">
        <v>10</v>
      </c>
      <c r="G24" s="24" t="s">
        <v>24</v>
      </c>
      <c r="H24" s="24"/>
      <c r="I24" s="25" t="s">
        <v>25</v>
      </c>
      <c r="J24" s="24" t="s">
        <v>35</v>
      </c>
      <c r="K24" s="113">
        <v>5</v>
      </c>
      <c r="L24" s="24" t="s">
        <v>24</v>
      </c>
      <c r="M24" s="45"/>
    </row>
    <row r="25" spans="1:17" ht="20.25" customHeight="1" x14ac:dyDescent="0.25">
      <c r="A25" s="23"/>
      <c r="B25" s="24"/>
      <c r="C25" s="24"/>
      <c r="D25" s="24" t="s">
        <v>36</v>
      </c>
      <c r="E25" s="24"/>
      <c r="F25" s="111">
        <v>16</v>
      </c>
      <c r="G25" s="24" t="s">
        <v>24</v>
      </c>
      <c r="H25" s="24"/>
      <c r="I25" s="24"/>
      <c r="J25" s="24" t="s">
        <v>36</v>
      </c>
      <c r="K25" s="113">
        <v>7</v>
      </c>
      <c r="L25" s="24" t="s">
        <v>24</v>
      </c>
      <c r="M25" s="45"/>
    </row>
    <row r="26" spans="1:17" ht="20.25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26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>
        <f>(F24/F26)*12</f>
        <v>4.6153846153846159</v>
      </c>
    </row>
    <row r="27" spans="1:17" ht="20.25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7.384615384615385</v>
      </c>
    </row>
    <row r="28" spans="1:17" ht="20.2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6">
        <f>K26-F26</f>
        <v>-14</v>
      </c>
      <c r="Q28" s="117"/>
    </row>
    <row r="29" spans="1:17" s="31" customFormat="1" ht="18.95" customHeight="1" x14ac:dyDescent="0.35"/>
    <row r="30" spans="1:17" s="31" customFormat="1" ht="18.95" customHeight="1" x14ac:dyDescent="0.35"/>
    <row r="31" spans="1:17" s="31" customFormat="1" ht="18.95" customHeight="1" x14ac:dyDescent="0.35"/>
    <row r="32" spans="1:17" s="31" customFormat="1" ht="18.95" customHeight="1" x14ac:dyDescent="0.35"/>
    <row r="33" s="31" customFormat="1" ht="18.95" customHeight="1" x14ac:dyDescent="0.35"/>
    <row r="34" s="31" customFormat="1" ht="18.95" customHeight="1" x14ac:dyDescent="0.35"/>
    <row r="35" s="31" customFormat="1" ht="18.95" customHeight="1" x14ac:dyDescent="0.35"/>
    <row r="36" s="31" customFormat="1" ht="18.95" customHeight="1" x14ac:dyDescent="0.35"/>
    <row r="37" s="31" customFormat="1" ht="18.95" customHeight="1" x14ac:dyDescent="0.35"/>
    <row r="38" s="31" customFormat="1" ht="18.95" customHeight="1" x14ac:dyDescent="0.35"/>
    <row r="39" s="31" customFormat="1" ht="18.95" customHeight="1" x14ac:dyDescent="0.35"/>
    <row r="40" s="31" customFormat="1" ht="18.95" customHeight="1" x14ac:dyDescent="0.35"/>
    <row r="41" s="31" customFormat="1" ht="18.95" customHeight="1" x14ac:dyDescent="0.35"/>
    <row r="42" s="31" customFormat="1" ht="18.95" customHeight="1" x14ac:dyDescent="0.35"/>
    <row r="43" s="31" customFormat="1" ht="18.95" customHeight="1" x14ac:dyDescent="0.35"/>
    <row r="44" s="31" customFormat="1" ht="18.95" customHeight="1" x14ac:dyDescent="0.35"/>
    <row r="45" s="31" customFormat="1" ht="18.95" customHeight="1" x14ac:dyDescent="0.35"/>
    <row r="46" s="31" customFormat="1" ht="18.95" customHeight="1" x14ac:dyDescent="0.35"/>
    <row r="47" s="31" customFormat="1" ht="18.95" customHeight="1" x14ac:dyDescent="0.35"/>
    <row r="48" s="31" customFormat="1" ht="18.95" customHeight="1" x14ac:dyDescent="0.35"/>
    <row r="49" s="31" customFormat="1" ht="18.95" customHeight="1" x14ac:dyDescent="0.35"/>
    <row r="50" s="31" customFormat="1" ht="18.95" customHeight="1" x14ac:dyDescent="0.35"/>
    <row r="51" s="31" customFormat="1" ht="18.95" customHeight="1" x14ac:dyDescent="0.35"/>
    <row r="52" s="31" customFormat="1" ht="18.95" customHeight="1" x14ac:dyDescent="0.35"/>
  </sheetData>
  <mergeCells count="10">
    <mergeCell ref="A22:M22"/>
    <mergeCell ref="A23:M23"/>
    <mergeCell ref="B7:B21"/>
    <mergeCell ref="G7:G21"/>
    <mergeCell ref="H13:I13"/>
    <mergeCell ref="A1:M1"/>
    <mergeCell ref="A2:M2"/>
    <mergeCell ref="D3:E3"/>
    <mergeCell ref="H14:I14"/>
    <mergeCell ref="K3:M3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36"/>
  <sheetViews>
    <sheetView view="pageBreakPreview" zoomScale="115" zoomScaleNormal="100" zoomScaleSheetLayoutView="115" workbookViewId="0">
      <selection activeCell="F19" sqref="F19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76</v>
      </c>
      <c r="E3" s="153"/>
      <c r="F3" s="5" t="s">
        <v>2</v>
      </c>
      <c r="G3" s="130" t="s">
        <v>71</v>
      </c>
      <c r="H3" s="130"/>
      <c r="I3" s="4"/>
      <c r="J3" s="4" t="s">
        <v>3</v>
      </c>
      <c r="K3" s="131" t="s">
        <v>87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</row>
    <row r="10" spans="1:106" ht="16.5" customHeight="1" x14ac:dyDescent="0.25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</row>
    <row r="13" spans="1:106" ht="16.5" customHeight="1" x14ac:dyDescent="0.25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06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</row>
    <row r="15" spans="1:106" ht="16.5" customHeight="1" thickBot="1" x14ac:dyDescent="0.3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</row>
    <row r="16" spans="1:106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3" ht="16.5" customHeight="1" x14ac:dyDescent="0.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3" ht="16.5" customHeight="1" x14ac:dyDescent="0.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</row>
    <row r="19" spans="1:13" ht="16.5" customHeight="1" x14ac:dyDescent="0.25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</row>
    <row r="20" spans="1:13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3" ht="16.5" customHeight="1" x14ac:dyDescent="0.25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</row>
    <row r="22" spans="1:13" s="42" customFormat="1" ht="18.95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18.95" customHeight="1" x14ac:dyDescent="0.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18.95" customHeight="1" x14ac:dyDescent="0.5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3" ht="18.95" customHeight="1" x14ac:dyDescent="0.5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3" ht="18.95" customHeight="1" thickBot="1" x14ac:dyDescent="0.55000000000000004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3" ht="18.95" customHeight="1" thickTop="1" x14ac:dyDescent="0.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18.95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3" s="42" customFormat="1" ht="18.95" customHeight="1" x14ac:dyDescent="0.5"/>
    <row r="30" spans="1:13" s="42" customFormat="1" ht="18.95" customHeight="1" x14ac:dyDescent="0.5"/>
    <row r="31" spans="1:13" s="42" customFormat="1" ht="18.95" customHeight="1" x14ac:dyDescent="0.5"/>
    <row r="32" spans="1:13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  <mergeCell ref="G3:H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36"/>
  <sheetViews>
    <sheetView view="pageBreakPreview" topLeftCell="A10" zoomScale="190" zoomScaleNormal="100" zoomScaleSheetLayoutView="190" workbookViewId="0">
      <selection activeCell="L17" sqref="L17"/>
    </sheetView>
  </sheetViews>
  <sheetFormatPr defaultRowHeight="18.95" customHeight="1" x14ac:dyDescent="0.5"/>
  <cols>
    <col min="1" max="1" width="8.42578125" style="43" customWidth="1"/>
    <col min="2" max="2" width="6" style="43" customWidth="1"/>
    <col min="3" max="6" width="10" style="43" customWidth="1"/>
    <col min="7" max="7" width="6" style="43" customWidth="1"/>
    <col min="8" max="13" width="10" style="43" customWidth="1"/>
    <col min="14" max="16384" width="9.140625" style="43"/>
  </cols>
  <sheetData>
    <row r="1" spans="1:106" s="41" customFormat="1" ht="18.95" customHeight="1" x14ac:dyDescent="0.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1" customFormat="1" ht="18.95" customHeight="1" x14ac:dyDescent="0.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28" customFormat="1" ht="18.95" customHeight="1" x14ac:dyDescent="0.5">
      <c r="A3" s="26"/>
      <c r="B3" s="3"/>
      <c r="C3" s="4" t="s">
        <v>1</v>
      </c>
      <c r="D3" s="153" t="s">
        <v>76</v>
      </c>
      <c r="E3" s="153"/>
      <c r="F3" s="5" t="s">
        <v>2</v>
      </c>
      <c r="G3" s="130" t="s">
        <v>71</v>
      </c>
      <c r="H3" s="130"/>
      <c r="I3" s="4"/>
      <c r="J3" s="4" t="s">
        <v>3</v>
      </c>
      <c r="K3" s="131" t="s">
        <v>87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7">
        <v>6</v>
      </c>
      <c r="I6" s="17">
        <v>7</v>
      </c>
      <c r="J6" s="19">
        <v>8</v>
      </c>
      <c r="K6" s="17">
        <v>9</v>
      </c>
      <c r="L6" s="19">
        <v>10</v>
      </c>
      <c r="M6" s="17">
        <v>11</v>
      </c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</row>
    <row r="7" spans="1:106" ht="16.5" customHeight="1" x14ac:dyDescent="0.25">
      <c r="A7" s="22"/>
      <c r="B7" s="138" t="s">
        <v>65</v>
      </c>
      <c r="C7" s="77" t="s">
        <v>176</v>
      </c>
      <c r="D7" s="61" t="s">
        <v>230</v>
      </c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06" ht="16.5" customHeight="1" x14ac:dyDescent="0.25">
      <c r="A8" s="7" t="s">
        <v>15</v>
      </c>
      <c r="B8" s="139"/>
      <c r="C8" s="67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06" ht="16.5" customHeight="1" x14ac:dyDescent="0.25">
      <c r="A9" s="12"/>
      <c r="B9" s="139"/>
      <c r="C9" s="67" t="s">
        <v>100</v>
      </c>
      <c r="D9" s="65"/>
      <c r="E9" s="59"/>
      <c r="F9" s="54"/>
      <c r="G9" s="143"/>
      <c r="H9" s="67"/>
      <c r="I9" s="68" t="s">
        <v>120</v>
      </c>
      <c r="J9" s="68"/>
      <c r="K9" s="108"/>
      <c r="L9" s="49"/>
      <c r="M9" s="54"/>
    </row>
    <row r="10" spans="1:106" ht="16.5" customHeight="1" x14ac:dyDescent="0.25">
      <c r="A10" s="19"/>
      <c r="B10" s="140"/>
      <c r="C10" s="77" t="s">
        <v>246</v>
      </c>
      <c r="D10" s="98" t="s">
        <v>158</v>
      </c>
      <c r="E10" s="66" t="s">
        <v>230</v>
      </c>
      <c r="F10" s="66"/>
      <c r="G10" s="143"/>
      <c r="H10" s="98" t="s">
        <v>135</v>
      </c>
      <c r="I10" s="55" t="s">
        <v>229</v>
      </c>
      <c r="J10" s="50"/>
      <c r="K10" s="50"/>
      <c r="L10" s="50"/>
      <c r="M10" s="50"/>
    </row>
    <row r="11" spans="1:106" ht="16.5" customHeight="1" x14ac:dyDescent="0.25">
      <c r="A11" s="7" t="s">
        <v>16</v>
      </c>
      <c r="B11" s="140"/>
      <c r="C11" s="67" t="s">
        <v>159</v>
      </c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06" ht="16.5" customHeight="1" thickBot="1" x14ac:dyDescent="0.3">
      <c r="A12" s="12"/>
      <c r="B12" s="140"/>
      <c r="C12" s="68" t="s">
        <v>194</v>
      </c>
      <c r="D12" s="68" t="s">
        <v>159</v>
      </c>
      <c r="E12" s="68"/>
      <c r="F12" s="68" t="s">
        <v>194</v>
      </c>
      <c r="G12" s="143"/>
      <c r="H12" s="49" t="s">
        <v>185</v>
      </c>
      <c r="I12" s="48" t="s">
        <v>109</v>
      </c>
      <c r="J12" s="94"/>
      <c r="K12" s="52"/>
      <c r="L12" s="52"/>
      <c r="M12" s="52"/>
    </row>
    <row r="13" spans="1:106" ht="16.5" customHeight="1" x14ac:dyDescent="0.25">
      <c r="A13" s="19"/>
      <c r="B13" s="139"/>
      <c r="C13" s="77" t="s">
        <v>239</v>
      </c>
      <c r="D13" s="77" t="s">
        <v>142</v>
      </c>
      <c r="E13" s="99" t="s">
        <v>230</v>
      </c>
      <c r="F13" s="66"/>
      <c r="G13" s="144"/>
      <c r="H13" s="148" t="s">
        <v>72</v>
      </c>
      <c r="I13" s="149"/>
      <c r="J13" s="105" t="s">
        <v>197</v>
      </c>
      <c r="K13" s="66" t="s">
        <v>229</v>
      </c>
      <c r="L13" s="66" t="s">
        <v>273</v>
      </c>
      <c r="M13" s="66"/>
    </row>
    <row r="14" spans="1:106" ht="16.5" customHeight="1" x14ac:dyDescent="0.25">
      <c r="A14" s="7" t="s">
        <v>17</v>
      </c>
      <c r="B14" s="139"/>
      <c r="C14" s="63" t="s">
        <v>97</v>
      </c>
      <c r="D14" s="63"/>
      <c r="E14" s="53"/>
      <c r="F14" s="67"/>
      <c r="G14" s="144"/>
      <c r="H14" s="146" t="s">
        <v>222</v>
      </c>
      <c r="I14" s="147"/>
      <c r="J14" s="53"/>
      <c r="K14" s="67"/>
      <c r="L14" s="67"/>
      <c r="M14" s="67"/>
    </row>
    <row r="15" spans="1:106" ht="16.5" customHeight="1" thickBot="1" x14ac:dyDescent="0.3">
      <c r="A15" s="12"/>
      <c r="B15" s="139"/>
      <c r="C15" s="68" t="s">
        <v>124</v>
      </c>
      <c r="D15" s="65" t="s">
        <v>97</v>
      </c>
      <c r="E15" s="71"/>
      <c r="F15" s="65" t="s">
        <v>124</v>
      </c>
      <c r="G15" s="144"/>
      <c r="H15" s="103" t="s">
        <v>223</v>
      </c>
      <c r="I15" s="104" t="s">
        <v>177</v>
      </c>
      <c r="J15" s="59" t="s">
        <v>121</v>
      </c>
      <c r="K15" s="54" t="s">
        <v>118</v>
      </c>
      <c r="L15" s="68"/>
      <c r="M15" s="68"/>
    </row>
    <row r="16" spans="1:106" ht="16.5" customHeight="1" x14ac:dyDescent="0.25">
      <c r="A16" s="19"/>
      <c r="B16" s="139"/>
      <c r="C16" s="77"/>
      <c r="D16" s="77"/>
      <c r="E16" s="66" t="s">
        <v>157</v>
      </c>
      <c r="F16" s="61" t="s">
        <v>230</v>
      </c>
      <c r="G16" s="143"/>
      <c r="H16" s="77"/>
      <c r="I16" s="66"/>
      <c r="J16" s="66"/>
      <c r="K16" s="61"/>
      <c r="L16" s="50"/>
      <c r="M16" s="50"/>
    </row>
    <row r="17" spans="1:17" ht="16.5" customHeight="1" x14ac:dyDescent="0.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7" ht="16.5" customHeight="1" x14ac:dyDescent="0.5">
      <c r="A18" s="12"/>
      <c r="B18" s="139"/>
      <c r="C18" s="67"/>
      <c r="D18" s="67"/>
      <c r="E18" s="68" t="s">
        <v>146</v>
      </c>
      <c r="F18" s="108"/>
      <c r="G18" s="143"/>
      <c r="H18" s="67"/>
      <c r="I18" s="68"/>
      <c r="J18" s="68"/>
      <c r="K18" s="108" t="s">
        <v>263</v>
      </c>
      <c r="L18" s="52"/>
      <c r="M18" s="52"/>
    </row>
    <row r="19" spans="1:17" ht="16.5" customHeight="1" x14ac:dyDescent="0.25">
      <c r="A19" s="19"/>
      <c r="B19" s="139"/>
      <c r="C19" s="77" t="s">
        <v>251</v>
      </c>
      <c r="D19" s="95" t="s">
        <v>172</v>
      </c>
      <c r="E19" s="77" t="s">
        <v>230</v>
      </c>
      <c r="F19" s="95"/>
      <c r="G19" s="143"/>
      <c r="H19" s="66" t="s">
        <v>246</v>
      </c>
      <c r="I19" s="66" t="s">
        <v>158</v>
      </c>
      <c r="J19" s="47" t="s">
        <v>230</v>
      </c>
      <c r="K19" s="50"/>
      <c r="L19" s="50"/>
      <c r="M19" s="50"/>
    </row>
    <row r="20" spans="1:17" ht="16.5" customHeight="1" x14ac:dyDescent="0.25">
      <c r="A20" s="7" t="s">
        <v>19</v>
      </c>
      <c r="B20" s="139"/>
      <c r="C20" s="101" t="s">
        <v>117</v>
      </c>
      <c r="D20" s="96"/>
      <c r="E20" s="101"/>
      <c r="F20" s="96"/>
      <c r="G20" s="143"/>
      <c r="H20" s="67" t="s">
        <v>121</v>
      </c>
      <c r="I20" s="48"/>
      <c r="J20" s="48"/>
      <c r="K20" s="51"/>
      <c r="L20" s="51"/>
      <c r="M20" s="51"/>
    </row>
    <row r="21" spans="1:17" ht="16.5" customHeight="1" x14ac:dyDescent="0.25">
      <c r="A21" s="12"/>
      <c r="B21" s="141"/>
      <c r="C21" s="75" t="s">
        <v>127</v>
      </c>
      <c r="D21" s="97" t="s">
        <v>117</v>
      </c>
      <c r="E21" s="75"/>
      <c r="F21" s="68" t="s">
        <v>127</v>
      </c>
      <c r="G21" s="145"/>
      <c r="H21" s="59" t="s">
        <v>235</v>
      </c>
      <c r="I21" s="49" t="s">
        <v>121</v>
      </c>
      <c r="J21" s="49"/>
      <c r="K21" s="65" t="s">
        <v>235</v>
      </c>
      <c r="L21" s="52"/>
      <c r="M21" s="52"/>
    </row>
    <row r="22" spans="1:17" s="42" customFormat="1" ht="18.95" customHeight="1" x14ac:dyDescent="0.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7" ht="18.95" customHeight="1" x14ac:dyDescent="0.5">
      <c r="A23" s="135" t="s">
        <v>217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7" ht="18.95" customHeight="1" x14ac:dyDescent="0.5">
      <c r="A24" s="23"/>
      <c r="B24" s="24" t="s">
        <v>23</v>
      </c>
      <c r="C24" s="24"/>
      <c r="D24" s="24" t="s">
        <v>35</v>
      </c>
      <c r="E24" s="24"/>
      <c r="F24" s="110">
        <v>32</v>
      </c>
      <c r="G24" s="24" t="s">
        <v>24</v>
      </c>
      <c r="H24" s="24"/>
      <c r="I24" s="25" t="s">
        <v>25</v>
      </c>
      <c r="J24" s="24" t="s">
        <v>35</v>
      </c>
      <c r="K24" s="113">
        <v>11</v>
      </c>
      <c r="L24" s="24" t="s">
        <v>24</v>
      </c>
      <c r="M24" s="45"/>
    </row>
    <row r="25" spans="1:17" ht="18.95" customHeight="1" x14ac:dyDescent="0.5">
      <c r="A25" s="23"/>
      <c r="B25" s="24"/>
      <c r="C25" s="24"/>
      <c r="D25" s="24" t="s">
        <v>36</v>
      </c>
      <c r="E25" s="24"/>
      <c r="F25" s="111">
        <v>2</v>
      </c>
      <c r="G25" s="24" t="s">
        <v>24</v>
      </c>
      <c r="H25" s="24"/>
      <c r="I25" s="24"/>
      <c r="J25" s="24" t="s">
        <v>36</v>
      </c>
      <c r="K25" s="113">
        <v>1</v>
      </c>
      <c r="L25" s="24" t="s">
        <v>24</v>
      </c>
      <c r="M25" s="45"/>
    </row>
    <row r="26" spans="1:17" ht="18.95" customHeight="1" thickBot="1" x14ac:dyDescent="0.55000000000000004">
      <c r="A26" s="23"/>
      <c r="B26" s="24"/>
      <c r="C26" s="24"/>
      <c r="D26" s="24" t="s">
        <v>20</v>
      </c>
      <c r="E26" s="24"/>
      <c r="F26" s="112">
        <f>SUM(F24:F25)</f>
        <v>34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Q26" s="43">
        <f>(F24/F26)*12</f>
        <v>11.294117647058822</v>
      </c>
    </row>
    <row r="27" spans="1:17" ht="18.95" customHeight="1" thickTop="1" x14ac:dyDescent="0.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Q27" s="43">
        <f>(F25/F26)*12</f>
        <v>0.70588235294117641</v>
      </c>
    </row>
    <row r="28" spans="1:17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Q28" s="119">
        <f>K26-F26</f>
        <v>-22</v>
      </c>
    </row>
    <row r="29" spans="1:17" s="42" customFormat="1" ht="18.95" customHeight="1" x14ac:dyDescent="0.5"/>
    <row r="30" spans="1:17" s="42" customFormat="1" ht="18.95" customHeight="1" x14ac:dyDescent="0.5"/>
    <row r="31" spans="1:17" s="42" customFormat="1" ht="18.95" customHeight="1" x14ac:dyDescent="0.5"/>
    <row r="32" spans="1:17" s="42" customFormat="1" ht="18.95" customHeight="1" x14ac:dyDescent="0.5"/>
    <row r="33" s="42" customFormat="1" ht="18.95" customHeight="1" x14ac:dyDescent="0.5"/>
    <row r="34" s="42" customFormat="1" ht="18.95" customHeight="1" x14ac:dyDescent="0.5"/>
    <row r="35" s="42" customFormat="1" ht="18.95" customHeight="1" x14ac:dyDescent="0.5"/>
    <row r="36" s="42" customFormat="1" ht="18.95" customHeight="1" x14ac:dyDescent="0.5"/>
  </sheetData>
  <mergeCells count="11"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M28"/>
  <sheetViews>
    <sheetView view="pageBreakPreview" zoomScaleNormal="100" zoomScaleSheetLayoutView="100" workbookViewId="0">
      <selection activeCell="F19" sqref="F19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70</v>
      </c>
      <c r="E3" s="130"/>
      <c r="F3" s="5" t="s">
        <v>2</v>
      </c>
      <c r="G3" s="151" t="s">
        <v>79</v>
      </c>
      <c r="H3" s="154"/>
      <c r="I3" s="4"/>
      <c r="J3" s="4" t="s">
        <v>3</v>
      </c>
      <c r="K3" s="131" t="s">
        <v>88</v>
      </c>
      <c r="L3" s="15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3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</row>
    <row r="10" spans="1:13" ht="16.5" customHeight="1" x14ac:dyDescent="0.25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</row>
    <row r="13" spans="1:13" ht="16.5" customHeight="1" x14ac:dyDescent="0.25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3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</row>
    <row r="15" spans="1:13" ht="16.5" customHeight="1" thickBot="1" x14ac:dyDescent="0.3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</row>
    <row r="16" spans="1:13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3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3" ht="16.5" customHeight="1" x14ac:dyDescent="0.2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</row>
    <row r="19" spans="1:13" ht="16.5" customHeight="1" x14ac:dyDescent="0.25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</row>
    <row r="20" spans="1:13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3" ht="16.5" customHeight="1" x14ac:dyDescent="0.25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</row>
    <row r="22" spans="1:13" ht="21" customHeight="1" x14ac:dyDescent="0.2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21" customHeight="1" x14ac:dyDescent="0.2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1:M1"/>
    <mergeCell ref="A2:M2"/>
    <mergeCell ref="D3:E3"/>
    <mergeCell ref="G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topLeftCell="A22" zoomScale="180" zoomScaleNormal="100" zoomScaleSheetLayoutView="180" workbookViewId="0">
      <selection activeCell="M27" sqref="M27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70</v>
      </c>
      <c r="E3" s="130"/>
      <c r="F3" s="5" t="s">
        <v>2</v>
      </c>
      <c r="G3" s="151" t="s">
        <v>79</v>
      </c>
      <c r="H3" s="154"/>
      <c r="I3" s="4"/>
      <c r="J3" s="4" t="s">
        <v>3</v>
      </c>
      <c r="K3" s="131" t="s">
        <v>88</v>
      </c>
      <c r="L3" s="152"/>
      <c r="M3" s="46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/>
      <c r="D7" s="61"/>
      <c r="E7" s="128" t="s">
        <v>265</v>
      </c>
      <c r="F7" s="66" t="s">
        <v>198</v>
      </c>
      <c r="G7" s="142" t="s">
        <v>66</v>
      </c>
      <c r="H7" s="77" t="s">
        <v>230</v>
      </c>
      <c r="I7" s="66"/>
      <c r="J7" s="66"/>
      <c r="K7" s="61"/>
      <c r="L7" s="47"/>
      <c r="M7" s="105"/>
    </row>
    <row r="8" spans="1:13" ht="16.5" customHeight="1" x14ac:dyDescent="0.25">
      <c r="A8" s="7" t="s">
        <v>15</v>
      </c>
      <c r="B8" s="139"/>
      <c r="C8" s="60"/>
      <c r="D8" s="109"/>
      <c r="E8" s="63" t="s">
        <v>188</v>
      </c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/>
      <c r="D9" s="65"/>
      <c r="E9" s="65" t="s">
        <v>152</v>
      </c>
      <c r="F9" s="68" t="s">
        <v>188</v>
      </c>
      <c r="G9" s="143"/>
      <c r="H9" s="67"/>
      <c r="I9" s="68"/>
      <c r="J9" s="65"/>
      <c r="K9" s="108"/>
      <c r="L9" s="49" t="s">
        <v>152</v>
      </c>
      <c r="M9" s="54"/>
    </row>
    <row r="10" spans="1:13" ht="16.5" customHeight="1" x14ac:dyDescent="0.25">
      <c r="A10" s="19"/>
      <c r="B10" s="140"/>
      <c r="C10" s="77"/>
      <c r="D10" s="98"/>
      <c r="E10" s="66" t="s">
        <v>150</v>
      </c>
      <c r="F10" s="66" t="s">
        <v>230</v>
      </c>
      <c r="G10" s="143"/>
      <c r="H10" s="9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/>
      <c r="D12" s="68"/>
      <c r="E12" s="68" t="s">
        <v>112</v>
      </c>
      <c r="F12" s="68"/>
      <c r="G12" s="143"/>
      <c r="H12" s="49"/>
      <c r="I12" s="48"/>
      <c r="J12" s="94"/>
      <c r="K12" s="68" t="s">
        <v>242</v>
      </c>
      <c r="L12" s="52"/>
      <c r="M12" s="52"/>
    </row>
    <row r="13" spans="1:13" ht="16.5" customHeight="1" x14ac:dyDescent="0.25">
      <c r="A13" s="19"/>
      <c r="B13" s="139"/>
      <c r="C13" s="77" t="s">
        <v>261</v>
      </c>
      <c r="D13" s="77" t="s">
        <v>262</v>
      </c>
      <c r="E13" s="99" t="s">
        <v>266</v>
      </c>
      <c r="F13" s="66" t="s">
        <v>200</v>
      </c>
      <c r="G13" s="144"/>
      <c r="H13" s="148" t="s">
        <v>72</v>
      </c>
      <c r="I13" s="149"/>
      <c r="J13" s="66" t="s">
        <v>230</v>
      </c>
      <c r="K13" s="66"/>
      <c r="L13" s="66" t="s">
        <v>273</v>
      </c>
      <c r="M13" s="66"/>
    </row>
    <row r="14" spans="1:13" ht="16.5" customHeight="1" x14ac:dyDescent="0.25">
      <c r="A14" s="7" t="s">
        <v>17</v>
      </c>
      <c r="B14" s="139"/>
      <c r="C14" s="63" t="s">
        <v>188</v>
      </c>
      <c r="D14" s="63" t="s">
        <v>188</v>
      </c>
      <c r="E14" s="53" t="s">
        <v>112</v>
      </c>
      <c r="F14" s="67"/>
      <c r="G14" s="144"/>
      <c r="H14" s="146" t="s">
        <v>222</v>
      </c>
      <c r="I14" s="147"/>
      <c r="J14" s="72"/>
      <c r="K14" s="67"/>
      <c r="L14" s="67"/>
      <c r="M14" s="67"/>
    </row>
    <row r="15" spans="1:13" ht="16.5" customHeight="1" thickBot="1" x14ac:dyDescent="0.3">
      <c r="A15" s="12"/>
      <c r="B15" s="139"/>
      <c r="C15" s="65" t="s">
        <v>199</v>
      </c>
      <c r="D15" s="65" t="s">
        <v>199</v>
      </c>
      <c r="E15" s="68" t="s">
        <v>148</v>
      </c>
      <c r="F15" s="68" t="s">
        <v>112</v>
      </c>
      <c r="G15" s="144"/>
      <c r="H15" s="103" t="s">
        <v>223</v>
      </c>
      <c r="I15" s="104" t="s">
        <v>148</v>
      </c>
      <c r="J15" s="100"/>
      <c r="K15" s="68" t="s">
        <v>148</v>
      </c>
      <c r="L15" s="68"/>
      <c r="M15" s="68"/>
    </row>
    <row r="16" spans="1:13" ht="16.5" customHeight="1" x14ac:dyDescent="0.25">
      <c r="A16" s="19"/>
      <c r="B16" s="139"/>
      <c r="C16" s="77" t="s">
        <v>201</v>
      </c>
      <c r="D16" s="77" t="s">
        <v>229</v>
      </c>
      <c r="E16" s="61" t="s">
        <v>202</v>
      </c>
      <c r="F16" s="61" t="s">
        <v>229</v>
      </c>
      <c r="G16" s="143"/>
      <c r="H16" s="77" t="s">
        <v>202</v>
      </c>
      <c r="I16" s="66" t="s">
        <v>230</v>
      </c>
      <c r="J16" s="66"/>
      <c r="K16" s="61"/>
      <c r="L16" s="50"/>
      <c r="M16" s="50"/>
    </row>
    <row r="17" spans="1:16" ht="16.5" customHeight="1" x14ac:dyDescent="0.25">
      <c r="A17" s="7" t="s">
        <v>18</v>
      </c>
      <c r="B17" s="139"/>
      <c r="C17" s="67"/>
      <c r="D17" s="67"/>
      <c r="E17" s="63"/>
      <c r="F17" s="63"/>
      <c r="G17" s="143"/>
      <c r="H17" s="67"/>
      <c r="I17" s="67"/>
      <c r="J17" s="67"/>
      <c r="K17" s="63"/>
      <c r="L17" s="51"/>
      <c r="M17" s="51"/>
    </row>
    <row r="18" spans="1:16" ht="16.5" customHeight="1" x14ac:dyDescent="0.25">
      <c r="A18" s="12"/>
      <c r="B18" s="139"/>
      <c r="C18" s="68" t="s">
        <v>112</v>
      </c>
      <c r="D18" s="68" t="s">
        <v>152</v>
      </c>
      <c r="E18" s="65" t="s">
        <v>188</v>
      </c>
      <c r="F18" s="65" t="s">
        <v>148</v>
      </c>
      <c r="G18" s="143"/>
      <c r="H18" s="67" t="s">
        <v>188</v>
      </c>
      <c r="I18" s="68"/>
      <c r="J18" s="68" t="s">
        <v>148</v>
      </c>
      <c r="K18" s="68"/>
      <c r="L18" s="52"/>
      <c r="M18" s="52"/>
    </row>
    <row r="19" spans="1:16" ht="16.5" customHeight="1" x14ac:dyDescent="0.25">
      <c r="A19" s="19"/>
      <c r="B19" s="139"/>
      <c r="C19" s="77" t="s">
        <v>260</v>
      </c>
      <c r="D19" s="95" t="s">
        <v>191</v>
      </c>
      <c r="E19" s="77" t="s">
        <v>230</v>
      </c>
      <c r="F19" s="95"/>
      <c r="G19" s="143"/>
      <c r="H19" s="66"/>
      <c r="I19" s="66"/>
      <c r="J19" s="47"/>
      <c r="K19" s="50"/>
      <c r="L19" s="50"/>
      <c r="M19" s="50"/>
    </row>
    <row r="20" spans="1:16" ht="16.5" customHeight="1" x14ac:dyDescent="0.25">
      <c r="A20" s="7" t="s">
        <v>19</v>
      </c>
      <c r="B20" s="139"/>
      <c r="C20" s="101" t="s">
        <v>185</v>
      </c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6" ht="16.5" customHeight="1" x14ac:dyDescent="0.25">
      <c r="A21" s="12"/>
      <c r="B21" s="141"/>
      <c r="C21" s="75" t="s">
        <v>181</v>
      </c>
      <c r="D21" s="97" t="s">
        <v>185</v>
      </c>
      <c r="E21" s="75"/>
      <c r="F21" s="97" t="s">
        <v>181</v>
      </c>
      <c r="G21" s="145"/>
      <c r="H21" s="65"/>
      <c r="I21" s="49"/>
      <c r="J21" s="49"/>
      <c r="K21" s="59"/>
      <c r="L21" s="52"/>
      <c r="M21" s="52"/>
    </row>
    <row r="22" spans="1:16" ht="21" customHeight="1" x14ac:dyDescent="0.2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6" ht="21" customHeight="1" x14ac:dyDescent="0.25">
      <c r="A23" s="135" t="s">
        <v>274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6" ht="21" customHeight="1" x14ac:dyDescent="0.25">
      <c r="A24" s="23"/>
      <c r="B24" s="24" t="s">
        <v>23</v>
      </c>
      <c r="C24" s="24"/>
      <c r="D24" s="24" t="s">
        <v>35</v>
      </c>
      <c r="E24" s="24"/>
      <c r="F24" s="110">
        <v>32</v>
      </c>
      <c r="G24" s="24" t="s">
        <v>24</v>
      </c>
      <c r="H24" s="24"/>
      <c r="I24" s="25" t="s">
        <v>25</v>
      </c>
      <c r="J24" s="24" t="s">
        <v>35</v>
      </c>
      <c r="K24" s="113">
        <v>12</v>
      </c>
      <c r="L24" s="24" t="s">
        <v>24</v>
      </c>
      <c r="M24" s="45"/>
    </row>
    <row r="25" spans="1:16" ht="21" customHeight="1" x14ac:dyDescent="0.25">
      <c r="A25" s="23"/>
      <c r="B25" s="24"/>
      <c r="C25" s="24"/>
      <c r="D25" s="24" t="s">
        <v>36</v>
      </c>
      <c r="E25" s="24"/>
      <c r="F25" s="111">
        <v>0</v>
      </c>
      <c r="G25" s="24" t="s">
        <v>24</v>
      </c>
      <c r="H25" s="24"/>
      <c r="I25" s="24"/>
      <c r="J25" s="24" t="s">
        <v>36</v>
      </c>
      <c r="K25" s="113">
        <v>0</v>
      </c>
      <c r="L25" s="24" t="s">
        <v>24</v>
      </c>
      <c r="M25" s="45"/>
    </row>
    <row r="26" spans="1:16" ht="21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32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P26" s="11">
        <f>(F24/F26)*12</f>
        <v>12</v>
      </c>
    </row>
    <row r="27" spans="1:16" ht="21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P27" s="11">
        <f>(F25/F26)*12</f>
        <v>0</v>
      </c>
    </row>
    <row r="28" spans="1:16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P28" s="116">
        <f>K26-F26</f>
        <v>-20</v>
      </c>
    </row>
  </sheetData>
  <mergeCells count="11"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view="pageBreakPreview" zoomScale="190" zoomScaleNormal="145" zoomScaleSheetLayoutView="190" workbookViewId="0">
      <selection activeCell="E14" sqref="E14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89</v>
      </c>
      <c r="E3" s="130"/>
      <c r="F3" s="5" t="s">
        <v>2</v>
      </c>
      <c r="G3" s="151" t="s">
        <v>38</v>
      </c>
      <c r="H3" s="151"/>
      <c r="I3" s="151"/>
      <c r="J3" s="4" t="s">
        <v>3</v>
      </c>
      <c r="K3" s="131" t="s">
        <v>75</v>
      </c>
      <c r="L3" s="1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21">
        <v>11</v>
      </c>
    </row>
    <row r="7" spans="1:13" ht="16.5" customHeight="1" x14ac:dyDescent="0.25">
      <c r="A7" s="22"/>
      <c r="B7" s="155" t="s">
        <v>65</v>
      </c>
      <c r="C7" s="77" t="s">
        <v>203</v>
      </c>
      <c r="D7" s="73" t="s">
        <v>229</v>
      </c>
      <c r="E7" s="69" t="s">
        <v>203</v>
      </c>
      <c r="F7" s="66" t="s">
        <v>229</v>
      </c>
      <c r="G7" s="158" t="s">
        <v>66</v>
      </c>
      <c r="H7" s="66" t="s">
        <v>204</v>
      </c>
      <c r="I7" s="66" t="s">
        <v>229</v>
      </c>
      <c r="J7" s="66"/>
      <c r="K7" s="73"/>
      <c r="L7" s="47"/>
      <c r="M7" s="105"/>
    </row>
    <row r="8" spans="1:13" ht="16.5" customHeight="1" x14ac:dyDescent="0.25">
      <c r="A8" s="7" t="s">
        <v>15</v>
      </c>
      <c r="B8" s="156"/>
      <c r="C8" s="60"/>
      <c r="D8" s="63"/>
      <c r="E8" s="70"/>
      <c r="F8" s="67"/>
      <c r="G8" s="159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56"/>
      <c r="C9" s="65" t="s">
        <v>103</v>
      </c>
      <c r="D9" s="65" t="s">
        <v>199</v>
      </c>
      <c r="E9" s="65" t="s">
        <v>103</v>
      </c>
      <c r="F9" s="71" t="s">
        <v>177</v>
      </c>
      <c r="G9" s="159"/>
      <c r="H9" s="65" t="s">
        <v>103</v>
      </c>
      <c r="I9" s="107"/>
      <c r="J9" s="65" t="s">
        <v>110</v>
      </c>
      <c r="K9" s="74"/>
      <c r="L9" s="49"/>
      <c r="M9" s="54"/>
    </row>
    <row r="10" spans="1:13" ht="16.5" customHeight="1" x14ac:dyDescent="0.25">
      <c r="A10" s="19"/>
      <c r="B10" s="156"/>
      <c r="C10" s="66" t="s">
        <v>205</v>
      </c>
      <c r="D10" s="66" t="s">
        <v>229</v>
      </c>
      <c r="E10" s="66" t="s">
        <v>195</v>
      </c>
      <c r="F10" s="66" t="s">
        <v>229</v>
      </c>
      <c r="G10" s="159"/>
      <c r="H10" s="66" t="s">
        <v>193</v>
      </c>
      <c r="I10" s="61" t="s">
        <v>229</v>
      </c>
      <c r="J10" s="66" t="s">
        <v>204</v>
      </c>
      <c r="K10" s="61" t="s">
        <v>229</v>
      </c>
      <c r="L10" s="61"/>
      <c r="M10" s="57"/>
    </row>
    <row r="11" spans="1:13" ht="16.5" customHeight="1" x14ac:dyDescent="0.25">
      <c r="A11" s="7" t="s">
        <v>16</v>
      </c>
      <c r="B11" s="156"/>
      <c r="C11" s="70"/>
      <c r="D11" s="67"/>
      <c r="E11" s="70"/>
      <c r="F11" s="67"/>
      <c r="G11" s="159"/>
      <c r="H11" s="62"/>
      <c r="I11" s="63"/>
      <c r="J11" s="67"/>
      <c r="K11" s="63"/>
      <c r="L11" s="63"/>
      <c r="M11" s="58"/>
    </row>
    <row r="12" spans="1:13" ht="16.5" customHeight="1" thickBot="1" x14ac:dyDescent="0.3">
      <c r="A12" s="12"/>
      <c r="B12" s="156"/>
      <c r="C12" s="68" t="s">
        <v>121</v>
      </c>
      <c r="D12" s="68" t="s">
        <v>134</v>
      </c>
      <c r="E12" s="68" t="s">
        <v>121</v>
      </c>
      <c r="F12" s="68" t="s">
        <v>161</v>
      </c>
      <c r="G12" s="159"/>
      <c r="H12" s="68" t="s">
        <v>121</v>
      </c>
      <c r="I12" s="68" t="s">
        <v>161</v>
      </c>
      <c r="J12" s="68" t="s">
        <v>97</v>
      </c>
      <c r="K12" s="65"/>
      <c r="L12" s="65" t="s">
        <v>109</v>
      </c>
      <c r="M12" s="52"/>
    </row>
    <row r="13" spans="1:13" ht="16.5" customHeight="1" x14ac:dyDescent="0.25">
      <c r="A13" s="19"/>
      <c r="B13" s="156"/>
      <c r="C13" s="77" t="s">
        <v>205</v>
      </c>
      <c r="D13" s="66" t="s">
        <v>229</v>
      </c>
      <c r="E13" s="69"/>
      <c r="F13" s="66"/>
      <c r="G13" s="160"/>
      <c r="H13" s="148" t="s">
        <v>67</v>
      </c>
      <c r="I13" s="149"/>
      <c r="J13" s="102" t="s">
        <v>205</v>
      </c>
      <c r="K13" s="66" t="s">
        <v>229</v>
      </c>
      <c r="L13" s="66" t="s">
        <v>273</v>
      </c>
      <c r="M13" s="66"/>
    </row>
    <row r="14" spans="1:13" ht="16.5" customHeight="1" x14ac:dyDescent="0.25">
      <c r="A14" s="7" t="s">
        <v>17</v>
      </c>
      <c r="B14" s="156"/>
      <c r="C14" s="76"/>
      <c r="D14" s="67"/>
      <c r="E14" s="70"/>
      <c r="F14" s="67"/>
      <c r="G14" s="160"/>
      <c r="H14" s="162" t="s">
        <v>222</v>
      </c>
      <c r="I14" s="163"/>
      <c r="J14" s="72"/>
      <c r="K14" s="67"/>
      <c r="L14" s="67"/>
      <c r="M14" s="67"/>
    </row>
    <row r="15" spans="1:13" ht="16.5" customHeight="1" thickBot="1" x14ac:dyDescent="0.3">
      <c r="A15" s="12"/>
      <c r="B15" s="156"/>
      <c r="C15" s="65" t="s">
        <v>103</v>
      </c>
      <c r="D15" s="67" t="s">
        <v>132</v>
      </c>
      <c r="E15" s="67"/>
      <c r="F15" s="68"/>
      <c r="G15" s="160"/>
      <c r="H15" s="103" t="s">
        <v>223</v>
      </c>
      <c r="I15" s="104" t="s">
        <v>143</v>
      </c>
      <c r="J15" s="67" t="s">
        <v>95</v>
      </c>
      <c r="K15" s="65" t="s">
        <v>104</v>
      </c>
      <c r="L15" s="68"/>
      <c r="M15" s="68"/>
    </row>
    <row r="16" spans="1:13" ht="16.5" customHeight="1" x14ac:dyDescent="0.25">
      <c r="A16" s="19"/>
      <c r="B16" s="156"/>
      <c r="C16" s="77" t="s">
        <v>206</v>
      </c>
      <c r="D16" s="66" t="s">
        <v>230</v>
      </c>
      <c r="E16" s="77"/>
      <c r="F16" s="66"/>
      <c r="G16" s="159"/>
      <c r="H16" s="66"/>
      <c r="I16" s="66"/>
      <c r="J16" s="66"/>
      <c r="K16" s="61"/>
      <c r="L16" s="47"/>
      <c r="M16" s="105"/>
    </row>
    <row r="17" spans="1:16" ht="16.5" customHeight="1" x14ac:dyDescent="0.25">
      <c r="A17" s="7" t="s">
        <v>18</v>
      </c>
      <c r="B17" s="156"/>
      <c r="C17" s="67"/>
      <c r="D17" s="67"/>
      <c r="E17" s="70"/>
      <c r="F17" s="67"/>
      <c r="G17" s="159"/>
      <c r="H17" s="67"/>
      <c r="I17" s="67"/>
      <c r="J17" s="67"/>
      <c r="K17" s="63"/>
      <c r="L17" s="48"/>
      <c r="M17" s="53"/>
    </row>
    <row r="18" spans="1:16" ht="16.5" customHeight="1" x14ac:dyDescent="0.25">
      <c r="A18" s="12"/>
      <c r="B18" s="156"/>
      <c r="C18" s="68" t="s">
        <v>207</v>
      </c>
      <c r="D18" s="68"/>
      <c r="E18" s="71"/>
      <c r="F18" s="68"/>
      <c r="G18" s="159"/>
      <c r="H18" s="68"/>
      <c r="I18" s="68" t="s">
        <v>164</v>
      </c>
      <c r="J18" s="68"/>
      <c r="K18" s="108"/>
      <c r="L18" s="49"/>
      <c r="M18" s="49"/>
    </row>
    <row r="19" spans="1:16" ht="16.5" customHeight="1" x14ac:dyDescent="0.25">
      <c r="A19" s="19"/>
      <c r="B19" s="156"/>
      <c r="C19" s="77" t="s">
        <v>206</v>
      </c>
      <c r="D19" s="50" t="s">
        <v>230</v>
      </c>
      <c r="E19" s="77"/>
      <c r="F19" s="66"/>
      <c r="G19" s="159"/>
      <c r="H19" s="66"/>
      <c r="I19" s="66"/>
      <c r="J19" s="69"/>
      <c r="K19" s="66"/>
      <c r="L19" s="50"/>
      <c r="M19" s="50"/>
    </row>
    <row r="20" spans="1:16" ht="16.5" customHeight="1" x14ac:dyDescent="0.25">
      <c r="A20" s="7" t="s">
        <v>19</v>
      </c>
      <c r="B20" s="156"/>
      <c r="C20" s="51"/>
      <c r="D20" s="51"/>
      <c r="E20" s="60"/>
      <c r="F20" s="67"/>
      <c r="G20" s="159"/>
      <c r="H20" s="67"/>
      <c r="I20" s="67"/>
      <c r="J20" s="70"/>
      <c r="K20" s="67"/>
      <c r="L20" s="51"/>
      <c r="M20" s="51"/>
    </row>
    <row r="21" spans="1:16" ht="16.5" customHeight="1" x14ac:dyDescent="0.25">
      <c r="A21" s="12"/>
      <c r="B21" s="157"/>
      <c r="C21" s="68" t="s">
        <v>207</v>
      </c>
      <c r="D21" s="52"/>
      <c r="E21" s="108"/>
      <c r="F21" s="68"/>
      <c r="G21" s="161"/>
      <c r="H21" s="106"/>
      <c r="I21" s="68" t="s">
        <v>163</v>
      </c>
      <c r="J21" s="71"/>
      <c r="K21" s="68"/>
      <c r="L21" s="52"/>
      <c r="M21" s="52"/>
    </row>
    <row r="22" spans="1:16" ht="18.95" customHeight="1" x14ac:dyDescent="0.25">
      <c r="A22" s="132" t="s">
        <v>39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6" ht="18.95" customHeight="1" x14ac:dyDescent="0.25">
      <c r="A23" s="135" t="s">
        <v>272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6" ht="18.95" customHeight="1" x14ac:dyDescent="0.25">
      <c r="A24" s="23"/>
      <c r="B24" s="24" t="s">
        <v>23</v>
      </c>
      <c r="C24" s="24"/>
      <c r="D24" s="24" t="s">
        <v>35</v>
      </c>
      <c r="E24" s="24"/>
      <c r="F24" s="110">
        <v>22</v>
      </c>
      <c r="G24" s="24" t="s">
        <v>24</v>
      </c>
      <c r="H24" s="24"/>
      <c r="I24" s="25" t="s">
        <v>25</v>
      </c>
      <c r="J24" s="24" t="s">
        <v>35</v>
      </c>
      <c r="K24" s="113">
        <v>8</v>
      </c>
      <c r="L24" s="24" t="s">
        <v>24</v>
      </c>
      <c r="M24" s="45"/>
      <c r="P24" s="11">
        <f>(F24/F26)*12</f>
        <v>7.764705882352942</v>
      </c>
    </row>
    <row r="25" spans="1:16" ht="18.95" customHeight="1" x14ac:dyDescent="0.25">
      <c r="A25" s="23"/>
      <c r="B25" s="24"/>
      <c r="C25" s="24"/>
      <c r="D25" s="24" t="s">
        <v>36</v>
      </c>
      <c r="E25" s="24"/>
      <c r="F25" s="111">
        <v>12</v>
      </c>
      <c r="G25" s="24" t="s">
        <v>24</v>
      </c>
      <c r="H25" s="24"/>
      <c r="I25" s="24"/>
      <c r="J25" s="24" t="s">
        <v>36</v>
      </c>
      <c r="K25" s="113">
        <v>4</v>
      </c>
      <c r="L25" s="24" t="s">
        <v>24</v>
      </c>
      <c r="M25" s="45"/>
      <c r="P25" s="11">
        <f>(F25/F26)*12</f>
        <v>4.2352941176470589</v>
      </c>
    </row>
    <row r="26" spans="1:16" ht="18.95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34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P26" s="116">
        <f>K26-F26</f>
        <v>-22</v>
      </c>
    </row>
    <row r="27" spans="1:16" ht="18.95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6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A22:M22"/>
    <mergeCell ref="A23:M23"/>
    <mergeCell ref="A1:M1"/>
    <mergeCell ref="A2:M2"/>
    <mergeCell ref="D3:E3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5" sqref="R15"/>
    </sheetView>
  </sheetViews>
  <sheetFormatPr defaultRowHeight="23.25" x14ac:dyDescent="0.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10" zoomScale="150" zoomScaleNormal="115" zoomScaleSheetLayoutView="150" workbookViewId="0">
      <selection activeCell="J19" sqref="J19:K2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22</v>
      </c>
      <c r="E3" s="130"/>
      <c r="F3" s="5" t="s">
        <v>2</v>
      </c>
      <c r="G3" s="130" t="s">
        <v>55</v>
      </c>
      <c r="H3" s="130"/>
      <c r="I3" s="4"/>
      <c r="J3" s="4" t="s">
        <v>3</v>
      </c>
      <c r="K3" s="131" t="s">
        <v>77</v>
      </c>
      <c r="L3" s="131"/>
      <c r="M3" s="150"/>
    </row>
    <row r="4" spans="1:13" ht="16.5" customHeight="1" x14ac:dyDescent="0.25">
      <c r="A4" s="79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56</v>
      </c>
      <c r="M4" s="86" t="s">
        <v>57</v>
      </c>
    </row>
    <row r="5" spans="1:13" ht="16.5" customHeight="1" x14ac:dyDescent="0.25">
      <c r="A5" s="80"/>
      <c r="B5" s="88" t="s">
        <v>6</v>
      </c>
      <c r="C5" s="88" t="s">
        <v>7</v>
      </c>
      <c r="D5" s="88" t="s">
        <v>8</v>
      </c>
      <c r="E5" s="89" t="s">
        <v>9</v>
      </c>
      <c r="F5" s="88" t="s">
        <v>10</v>
      </c>
      <c r="G5" s="82" t="s">
        <v>11</v>
      </c>
      <c r="H5" s="88" t="s">
        <v>12</v>
      </c>
      <c r="I5" s="88" t="s">
        <v>13</v>
      </c>
      <c r="J5" s="90" t="s">
        <v>14</v>
      </c>
      <c r="K5" s="88" t="s">
        <v>52</v>
      </c>
      <c r="L5" s="88" t="s">
        <v>53</v>
      </c>
      <c r="M5" s="88" t="s">
        <v>54</v>
      </c>
    </row>
    <row r="6" spans="1:13" ht="16.5" customHeight="1" x14ac:dyDescent="0.25">
      <c r="A6" s="91" t="s">
        <v>27</v>
      </c>
      <c r="B6" s="92"/>
      <c r="C6" s="91">
        <v>1</v>
      </c>
      <c r="D6" s="91">
        <v>2</v>
      </c>
      <c r="E6" s="93">
        <v>3</v>
      </c>
      <c r="F6" s="93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</row>
    <row r="7" spans="1:13" ht="16.5" customHeight="1" x14ac:dyDescent="0.25">
      <c r="A7" s="22"/>
      <c r="B7" s="138" t="s">
        <v>65</v>
      </c>
      <c r="C7" s="60"/>
      <c r="D7" s="61" t="s">
        <v>231</v>
      </c>
      <c r="E7" s="61" t="s">
        <v>122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</row>
    <row r="8" spans="1:13" ht="16.5" customHeight="1" x14ac:dyDescent="0.25">
      <c r="A8" s="7" t="s">
        <v>15</v>
      </c>
      <c r="B8" s="139"/>
      <c r="C8" s="60"/>
      <c r="D8" s="63">
        <v>824</v>
      </c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/>
      <c r="D9" s="65" t="s">
        <v>124</v>
      </c>
      <c r="E9" s="54" t="s">
        <v>123</v>
      </c>
      <c r="G9" s="143"/>
      <c r="H9" s="68"/>
      <c r="I9" s="68" t="s">
        <v>124</v>
      </c>
      <c r="J9" s="68"/>
      <c r="K9" s="108"/>
      <c r="L9" s="49"/>
      <c r="M9" s="54"/>
    </row>
    <row r="10" spans="1:13" ht="16.5" customHeight="1" x14ac:dyDescent="0.25">
      <c r="A10" s="19"/>
      <c r="B10" s="140"/>
      <c r="C10" s="77" t="s">
        <v>232</v>
      </c>
      <c r="D10" s="98" t="s">
        <v>125</v>
      </c>
      <c r="E10" s="66" t="s">
        <v>230</v>
      </c>
      <c r="F10" s="66" t="s">
        <v>233</v>
      </c>
      <c r="G10" s="143"/>
      <c r="H10" s="98" t="s">
        <v>126</v>
      </c>
      <c r="I10" s="55" t="s">
        <v>230</v>
      </c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 t="s">
        <v>123</v>
      </c>
      <c r="D11" s="67"/>
      <c r="E11" s="70"/>
      <c r="F11" s="67" t="s">
        <v>123</v>
      </c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 t="s">
        <v>98</v>
      </c>
      <c r="D12" s="68" t="s">
        <v>123</v>
      </c>
      <c r="E12" s="68" t="s">
        <v>98</v>
      </c>
      <c r="F12" s="68" t="s">
        <v>127</v>
      </c>
      <c r="G12" s="143"/>
      <c r="H12" s="49" t="s">
        <v>123</v>
      </c>
      <c r="I12" s="48"/>
      <c r="J12" s="94"/>
      <c r="K12" s="52" t="s">
        <v>127</v>
      </c>
      <c r="L12" s="52"/>
      <c r="M12" s="52"/>
    </row>
    <row r="13" spans="1:13" ht="16.5" customHeight="1" x14ac:dyDescent="0.25">
      <c r="A13" s="19"/>
      <c r="B13" s="139"/>
      <c r="C13" s="63" t="s">
        <v>234</v>
      </c>
      <c r="D13" s="77" t="s">
        <v>128</v>
      </c>
      <c r="E13" s="99" t="s">
        <v>230</v>
      </c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3" ht="16.5" customHeight="1" x14ac:dyDescent="0.25">
      <c r="A14" s="7" t="s">
        <v>17</v>
      </c>
      <c r="B14" s="139"/>
      <c r="C14" s="126" t="s">
        <v>129</v>
      </c>
      <c r="D14" s="63"/>
      <c r="E14" s="53"/>
      <c r="F14" s="67"/>
      <c r="G14" s="144"/>
      <c r="H14" s="146" t="s">
        <v>226</v>
      </c>
      <c r="I14" s="147"/>
      <c r="J14" s="72"/>
      <c r="K14" s="67"/>
      <c r="L14" s="48"/>
      <c r="M14" s="53"/>
    </row>
    <row r="15" spans="1:13" ht="16.5" customHeight="1" thickBot="1" x14ac:dyDescent="0.3">
      <c r="A15" s="12"/>
      <c r="B15" s="139"/>
      <c r="C15" s="65" t="s">
        <v>235</v>
      </c>
      <c r="D15" s="65" t="s">
        <v>129</v>
      </c>
      <c r="E15" s="71"/>
      <c r="F15" s="68" t="s">
        <v>235</v>
      </c>
      <c r="G15" s="144"/>
      <c r="H15" s="103" t="s">
        <v>223</v>
      </c>
      <c r="I15" s="104" t="s">
        <v>107</v>
      </c>
      <c r="J15" s="100"/>
      <c r="K15" s="67"/>
      <c r="L15" s="49"/>
      <c r="M15" s="54"/>
    </row>
    <row r="16" spans="1:13" ht="16.5" customHeight="1" x14ac:dyDescent="0.25">
      <c r="A16" s="19"/>
      <c r="B16" s="139"/>
      <c r="C16" s="77"/>
      <c r="D16" s="77"/>
      <c r="E16" s="66" t="s">
        <v>130</v>
      </c>
      <c r="F16" s="61" t="s">
        <v>229</v>
      </c>
      <c r="G16" s="143"/>
      <c r="H16" s="77"/>
      <c r="I16" s="66"/>
      <c r="J16" s="66"/>
      <c r="K16" s="61"/>
      <c r="L16" s="50"/>
      <c r="M16" s="50"/>
    </row>
    <row r="17" spans="1:15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5" ht="16.5" customHeight="1" x14ac:dyDescent="0.25">
      <c r="A18" s="12"/>
      <c r="B18" s="139"/>
      <c r="C18" s="67"/>
      <c r="D18" s="67"/>
      <c r="E18" s="68" t="s">
        <v>107</v>
      </c>
      <c r="F18" s="68" t="s">
        <v>95</v>
      </c>
      <c r="G18" s="143"/>
      <c r="H18" s="67"/>
      <c r="I18" s="68"/>
      <c r="J18" s="68"/>
      <c r="K18" s="108"/>
      <c r="L18" s="52"/>
      <c r="M18" s="52"/>
    </row>
    <row r="19" spans="1:15" ht="16.5" customHeight="1" x14ac:dyDescent="0.25">
      <c r="A19" s="19"/>
      <c r="B19" s="139"/>
      <c r="C19" s="77" t="s">
        <v>234</v>
      </c>
      <c r="D19" s="95" t="s">
        <v>128</v>
      </c>
      <c r="E19" s="77" t="s">
        <v>230</v>
      </c>
      <c r="F19" s="95"/>
      <c r="G19" s="143"/>
      <c r="H19" s="66"/>
      <c r="I19" s="66"/>
      <c r="J19" s="66" t="s">
        <v>273</v>
      </c>
      <c r="K19" s="66"/>
      <c r="L19" s="50"/>
      <c r="M19" s="50"/>
    </row>
    <row r="20" spans="1:15" ht="16.5" customHeight="1" x14ac:dyDescent="0.25">
      <c r="A20" s="7" t="s">
        <v>19</v>
      </c>
      <c r="B20" s="139"/>
      <c r="C20" s="101" t="s">
        <v>129</v>
      </c>
      <c r="D20" s="96"/>
      <c r="E20" s="101"/>
      <c r="F20" s="96"/>
      <c r="G20" s="143"/>
      <c r="H20" s="67"/>
      <c r="I20" s="48"/>
      <c r="J20" s="67"/>
      <c r="K20" s="67"/>
      <c r="L20" s="51"/>
      <c r="M20" s="51"/>
    </row>
    <row r="21" spans="1:15" ht="16.5" customHeight="1" x14ac:dyDescent="0.25">
      <c r="A21" s="12"/>
      <c r="B21" s="141"/>
      <c r="C21" s="65" t="s">
        <v>209</v>
      </c>
      <c r="D21" s="97" t="s">
        <v>129</v>
      </c>
      <c r="E21" s="75"/>
      <c r="F21" s="68" t="s">
        <v>209</v>
      </c>
      <c r="G21" s="145"/>
      <c r="H21" s="65"/>
      <c r="I21" s="49"/>
      <c r="J21" s="68"/>
      <c r="K21" s="68"/>
      <c r="L21" s="52"/>
      <c r="M21" s="52"/>
    </row>
    <row r="22" spans="1:15" ht="21" customHeight="1" x14ac:dyDescent="0.25">
      <c r="A22" s="132" t="s">
        <v>51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21" customHeight="1" x14ac:dyDescent="0.25">
      <c r="A23" s="135" t="s">
        <v>212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10">
        <v>18</v>
      </c>
      <c r="G24" s="24" t="s">
        <v>24</v>
      </c>
      <c r="H24" s="24"/>
      <c r="I24" s="25" t="s">
        <v>25</v>
      </c>
      <c r="J24" s="24" t="s">
        <v>35</v>
      </c>
      <c r="K24" s="113">
        <v>9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11">
        <v>7</v>
      </c>
      <c r="G25" s="24" t="s">
        <v>24</v>
      </c>
      <c r="H25" s="24"/>
      <c r="I25" s="24"/>
      <c r="J25" s="24" t="s">
        <v>36</v>
      </c>
      <c r="K25" s="113">
        <v>3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25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>
        <f>(F24/F26)*12</f>
        <v>8.64</v>
      </c>
    </row>
    <row r="27" spans="1:15" ht="18.95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3.3600000000000003</v>
      </c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6">
        <f>K26-F26</f>
        <v>-13</v>
      </c>
    </row>
  </sheetData>
  <mergeCells count="11">
    <mergeCell ref="H14:I14"/>
    <mergeCell ref="K3:M3"/>
    <mergeCell ref="D3:E3"/>
    <mergeCell ref="A1:M1"/>
    <mergeCell ref="A2:M2"/>
    <mergeCell ref="G3:H3"/>
    <mergeCell ref="A23:M23"/>
    <mergeCell ref="B7:B21"/>
    <mergeCell ref="G7:G21"/>
    <mergeCell ref="A22:M22"/>
    <mergeCell ref="H13:I13"/>
  </mergeCells>
  <phoneticPr fontId="0" type="noConversion"/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7" zoomScale="160" zoomScaleNormal="100" zoomScaleSheetLayoutView="160" workbookViewId="0">
      <selection activeCell="J19" sqref="J19:K21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28</v>
      </c>
      <c r="E3" s="130"/>
      <c r="F3" s="5" t="s">
        <v>2</v>
      </c>
      <c r="G3" s="151" t="s">
        <v>26</v>
      </c>
      <c r="H3" s="151"/>
      <c r="I3" s="151"/>
      <c r="J3" s="4" t="s">
        <v>3</v>
      </c>
      <c r="K3" s="131"/>
      <c r="L3" s="131"/>
      <c r="M3" s="150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6" t="s">
        <v>52</v>
      </c>
      <c r="L5" s="16" t="s">
        <v>53</v>
      </c>
      <c r="M5" s="16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7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 t="s">
        <v>267</v>
      </c>
      <c r="D7" s="61" t="s">
        <v>229</v>
      </c>
      <c r="E7" s="105"/>
      <c r="F7" s="66"/>
      <c r="G7" s="142" t="s">
        <v>66</v>
      </c>
      <c r="H7" s="77" t="s">
        <v>133</v>
      </c>
      <c r="I7" s="66" t="s">
        <v>229</v>
      </c>
      <c r="J7" s="66"/>
      <c r="K7" s="61" t="s">
        <v>96</v>
      </c>
      <c r="L7" s="47" t="s">
        <v>229</v>
      </c>
      <c r="M7" s="105"/>
    </row>
    <row r="8" spans="1:13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 t="s">
        <v>131</v>
      </c>
      <c r="D9" s="65"/>
      <c r="E9" s="54" t="s">
        <v>132</v>
      </c>
      <c r="F9" s="68"/>
      <c r="G9" s="143"/>
      <c r="H9" s="108" t="s">
        <v>131</v>
      </c>
      <c r="I9" s="68"/>
      <c r="J9" s="68" t="s">
        <v>134</v>
      </c>
      <c r="K9" s="108" t="s">
        <v>131</v>
      </c>
      <c r="L9" s="68" t="s">
        <v>134</v>
      </c>
      <c r="M9" s="54"/>
    </row>
    <row r="10" spans="1:13" ht="16.5" customHeight="1" x14ac:dyDescent="0.25">
      <c r="A10" s="19"/>
      <c r="B10" s="140"/>
      <c r="C10" s="77"/>
      <c r="D10" s="98"/>
      <c r="E10" s="66" t="s">
        <v>135</v>
      </c>
      <c r="F10" s="66" t="s">
        <v>229</v>
      </c>
      <c r="G10" s="143"/>
      <c r="H10" s="98" t="s">
        <v>136</v>
      </c>
      <c r="I10" s="55" t="s">
        <v>229</v>
      </c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/>
      <c r="D12" s="68"/>
      <c r="E12" s="108" t="s">
        <v>131</v>
      </c>
      <c r="F12" s="68" t="s">
        <v>110</v>
      </c>
      <c r="G12" s="143"/>
      <c r="H12" s="108" t="s">
        <v>131</v>
      </c>
      <c r="I12" s="48"/>
      <c r="J12" s="68" t="s">
        <v>104</v>
      </c>
      <c r="K12" s="52"/>
      <c r="L12" s="52"/>
      <c r="M12" s="52"/>
    </row>
    <row r="13" spans="1:13" ht="16.5" customHeight="1" x14ac:dyDescent="0.25">
      <c r="A13" s="19"/>
      <c r="B13" s="139"/>
      <c r="C13" s="77" t="s">
        <v>136</v>
      </c>
      <c r="D13" s="77" t="s">
        <v>229</v>
      </c>
      <c r="E13" s="99"/>
      <c r="F13" s="66" t="s">
        <v>136</v>
      </c>
      <c r="G13" s="144"/>
      <c r="H13" s="148" t="s">
        <v>72</v>
      </c>
      <c r="I13" s="149"/>
      <c r="J13" s="66" t="s">
        <v>229</v>
      </c>
      <c r="K13" s="66"/>
      <c r="L13" s="47"/>
      <c r="M13" s="105"/>
    </row>
    <row r="14" spans="1:13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 t="s">
        <v>226</v>
      </c>
      <c r="I14" s="147"/>
      <c r="J14" s="72"/>
      <c r="K14" s="67"/>
      <c r="L14" s="48"/>
      <c r="M14" s="53"/>
    </row>
    <row r="15" spans="1:13" ht="16.5" customHeight="1" thickBot="1" x14ac:dyDescent="0.3">
      <c r="A15" s="12"/>
      <c r="B15" s="139"/>
      <c r="C15" s="108" t="s">
        <v>131</v>
      </c>
      <c r="D15" s="65"/>
      <c r="E15" s="68" t="s">
        <v>107</v>
      </c>
      <c r="F15" s="108" t="s">
        <v>131</v>
      </c>
      <c r="G15" s="144"/>
      <c r="H15" s="103" t="s">
        <v>223</v>
      </c>
      <c r="I15" s="104" t="s">
        <v>110</v>
      </c>
      <c r="J15" s="100"/>
      <c r="K15" s="68" t="s">
        <v>109</v>
      </c>
      <c r="L15" s="49"/>
      <c r="M15" s="54"/>
    </row>
    <row r="16" spans="1:13" ht="16.5" customHeight="1" x14ac:dyDescent="0.25">
      <c r="A16" s="19"/>
      <c r="B16" s="139"/>
      <c r="C16" s="66" t="s">
        <v>237</v>
      </c>
      <c r="D16" s="66" t="s">
        <v>137</v>
      </c>
      <c r="E16" s="61" t="s">
        <v>230</v>
      </c>
      <c r="F16" s="50"/>
      <c r="G16" s="143"/>
      <c r="H16" s="77"/>
      <c r="I16" s="66"/>
      <c r="J16" s="66"/>
      <c r="K16" s="61"/>
      <c r="L16" s="50"/>
      <c r="M16" s="50"/>
    </row>
    <row r="17" spans="1:15" ht="16.5" customHeight="1" x14ac:dyDescent="0.25">
      <c r="A17" s="7" t="s">
        <v>18</v>
      </c>
      <c r="B17" s="139"/>
      <c r="C17" s="67" t="s">
        <v>123</v>
      </c>
      <c r="D17" s="67"/>
      <c r="E17" s="63"/>
      <c r="F17" s="51"/>
      <c r="G17" s="143"/>
      <c r="H17" s="67"/>
      <c r="I17" s="67"/>
      <c r="J17" s="67"/>
      <c r="K17" s="63"/>
      <c r="L17" s="51"/>
      <c r="M17" s="51"/>
    </row>
    <row r="18" spans="1:15" ht="16.5" customHeight="1" x14ac:dyDescent="0.25">
      <c r="A18" s="12"/>
      <c r="B18" s="139"/>
      <c r="C18" s="68" t="s">
        <v>236</v>
      </c>
      <c r="D18" s="68" t="s">
        <v>123</v>
      </c>
      <c r="E18" s="108"/>
      <c r="F18" s="52" t="s">
        <v>236</v>
      </c>
      <c r="G18" s="143"/>
      <c r="H18" s="67"/>
      <c r="I18" s="68"/>
      <c r="J18" s="68"/>
      <c r="K18" s="108"/>
      <c r="L18" s="52"/>
      <c r="M18" s="52"/>
    </row>
    <row r="19" spans="1:15" ht="16.5" customHeight="1" x14ac:dyDescent="0.25">
      <c r="A19" s="19"/>
      <c r="B19" s="139"/>
      <c r="C19" s="77" t="s">
        <v>136</v>
      </c>
      <c r="D19" s="95" t="s">
        <v>229</v>
      </c>
      <c r="E19" s="77"/>
      <c r="F19" s="95" t="s">
        <v>133</v>
      </c>
      <c r="G19" s="143"/>
      <c r="H19" s="66" t="s">
        <v>229</v>
      </c>
      <c r="I19" s="66"/>
      <c r="J19" s="66" t="s">
        <v>273</v>
      </c>
      <c r="K19" s="66"/>
      <c r="L19" s="50"/>
      <c r="M19" s="50"/>
    </row>
    <row r="20" spans="1:15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67"/>
      <c r="K20" s="67"/>
      <c r="L20" s="51"/>
      <c r="M20" s="51"/>
    </row>
    <row r="21" spans="1:15" ht="16.5" customHeight="1" x14ac:dyDescent="0.25">
      <c r="A21" s="12"/>
      <c r="B21" s="141"/>
      <c r="C21" s="108" t="s">
        <v>131</v>
      </c>
      <c r="D21" s="97"/>
      <c r="E21" s="68" t="s">
        <v>110</v>
      </c>
      <c r="F21" s="108" t="s">
        <v>131</v>
      </c>
      <c r="G21" s="145"/>
      <c r="H21" s="65"/>
      <c r="I21" s="68" t="s">
        <v>132</v>
      </c>
      <c r="J21" s="68"/>
      <c r="K21" s="68"/>
      <c r="L21" s="52"/>
      <c r="M21" s="52"/>
    </row>
    <row r="22" spans="1:15" ht="18.95" customHeight="1" x14ac:dyDescent="0.25">
      <c r="A22" s="132" t="s">
        <v>68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18.95" customHeight="1" x14ac:dyDescent="0.25">
      <c r="A23" s="135" t="s">
        <v>269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18.95" customHeight="1" x14ac:dyDescent="0.25">
      <c r="A24" s="23"/>
      <c r="B24" s="24" t="s">
        <v>23</v>
      </c>
      <c r="C24" s="24"/>
      <c r="D24" s="24" t="s">
        <v>35</v>
      </c>
      <c r="E24" s="24"/>
      <c r="F24" s="110">
        <v>4</v>
      </c>
      <c r="G24" s="24" t="s">
        <v>24</v>
      </c>
      <c r="H24" s="24"/>
      <c r="I24" s="25" t="s">
        <v>25</v>
      </c>
      <c r="J24" s="24" t="s">
        <v>35</v>
      </c>
      <c r="K24" s="113">
        <v>2</v>
      </c>
      <c r="L24" s="24" t="s">
        <v>24</v>
      </c>
      <c r="M24" s="45"/>
    </row>
    <row r="25" spans="1:15" ht="18.95" customHeight="1" x14ac:dyDescent="0.25">
      <c r="A25" s="23"/>
      <c r="B25" s="24"/>
      <c r="C25" s="24"/>
      <c r="D25" s="24" t="s">
        <v>36</v>
      </c>
      <c r="E25" s="24"/>
      <c r="F25" s="111">
        <v>27</v>
      </c>
      <c r="G25" s="24" t="s">
        <v>24</v>
      </c>
      <c r="H25" s="24"/>
      <c r="I25" s="24"/>
      <c r="J25" s="24" t="s">
        <v>36</v>
      </c>
      <c r="K25" s="113">
        <v>10</v>
      </c>
      <c r="L25" s="24" t="s">
        <v>24</v>
      </c>
      <c r="M25" s="45"/>
    </row>
    <row r="26" spans="1:15" ht="18.95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31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>
        <f>(F24/F26)*12</f>
        <v>1.5483870967741935</v>
      </c>
    </row>
    <row r="27" spans="1:15" ht="18.95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10.451612903225806</v>
      </c>
    </row>
    <row r="28" spans="1:15" ht="18.95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">
        <f>K26-F26</f>
        <v>-19</v>
      </c>
    </row>
  </sheetData>
  <mergeCells count="11">
    <mergeCell ref="G3:I3"/>
    <mergeCell ref="A1:M1"/>
    <mergeCell ref="A2:M2"/>
    <mergeCell ref="A23:M23"/>
    <mergeCell ref="B7:B21"/>
    <mergeCell ref="G7:G21"/>
    <mergeCell ref="A22:M22"/>
    <mergeCell ref="K3:M3"/>
    <mergeCell ref="D3:E3"/>
    <mergeCell ref="H13:I13"/>
    <mergeCell ref="H14:I14"/>
  </mergeCells>
  <phoneticPr fontId="0" type="noConversion"/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28"/>
  <sheetViews>
    <sheetView view="pageBreakPreview" zoomScaleNormal="145" zoomScaleSheetLayoutView="100" workbookViewId="0">
      <selection activeCell="P25" sqref="P25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40</v>
      </c>
      <c r="E3" s="130"/>
      <c r="F3" s="5" t="s">
        <v>2</v>
      </c>
      <c r="G3" s="130" t="s">
        <v>37</v>
      </c>
      <c r="H3" s="130"/>
      <c r="I3" s="4"/>
      <c r="J3" s="4" t="s">
        <v>3</v>
      </c>
      <c r="K3" s="131" t="s">
        <v>63</v>
      </c>
      <c r="L3" s="1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</row>
    <row r="8" spans="1:13" ht="16.5" customHeight="1" x14ac:dyDescent="0.25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</row>
    <row r="9" spans="1:13" ht="16.5" customHeight="1" x14ac:dyDescent="0.25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</row>
    <row r="10" spans="1:13" ht="16.5" customHeight="1" x14ac:dyDescent="0.25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</row>
    <row r="13" spans="1:13" ht="16.5" customHeight="1" x14ac:dyDescent="0.25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</row>
    <row r="14" spans="1:13" ht="16.5" customHeight="1" x14ac:dyDescent="0.25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</row>
    <row r="15" spans="1:13" ht="16.5" customHeight="1" thickBot="1" x14ac:dyDescent="0.3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</row>
    <row r="16" spans="1:13" ht="16.5" customHeight="1" x14ac:dyDescent="0.25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</row>
    <row r="17" spans="1:13" ht="16.5" customHeight="1" x14ac:dyDescent="0.25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</row>
    <row r="18" spans="1:13" ht="16.5" customHeight="1" x14ac:dyDescent="0.25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</row>
    <row r="19" spans="1:13" ht="16.5" customHeight="1" x14ac:dyDescent="0.25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</row>
    <row r="20" spans="1:13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3" ht="16.5" customHeight="1" x14ac:dyDescent="0.25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</row>
    <row r="22" spans="1:13" ht="21" customHeight="1" x14ac:dyDescent="0.25">
      <c r="A22" s="132" t="s">
        <v>92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3" ht="21" customHeight="1" x14ac:dyDescent="0.25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3" ht="21" customHeight="1" x14ac:dyDescent="0.25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3" ht="21" customHeight="1" x14ac:dyDescent="0.25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3" ht="21" customHeight="1" thickBot="1" x14ac:dyDescent="0.3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3" ht="21" customHeight="1" thickTop="1" x14ac:dyDescent="0.25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3" ht="21" customHeight="1" x14ac:dyDescent="0.25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</sheetData>
  <mergeCells count="11">
    <mergeCell ref="H14:I14"/>
    <mergeCell ref="A22:M22"/>
    <mergeCell ref="A23:M23"/>
    <mergeCell ref="A1:M1"/>
    <mergeCell ref="A2:M2"/>
    <mergeCell ref="D3:E3"/>
    <mergeCell ref="G3:H3"/>
    <mergeCell ref="K3:L3"/>
    <mergeCell ref="B7:B21"/>
    <mergeCell ref="G7:G21"/>
    <mergeCell ref="H13:I1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view="pageBreakPreview" topLeftCell="A9" zoomScale="170" zoomScaleNormal="145" zoomScaleSheetLayoutView="170" workbookViewId="0">
      <selection activeCell="L14" sqref="L14"/>
    </sheetView>
  </sheetViews>
  <sheetFormatPr defaultRowHeight="18.95" customHeight="1" x14ac:dyDescent="0.25"/>
  <cols>
    <col min="1" max="1" width="9.140625" style="11"/>
    <col min="2" max="2" width="6" style="11" customWidth="1"/>
    <col min="3" max="6" width="10" style="11" customWidth="1"/>
    <col min="7" max="7" width="6" style="11" customWidth="1"/>
    <col min="8" max="13" width="10" style="11" customWidth="1"/>
    <col min="14" max="16384" width="9.140625" style="11"/>
  </cols>
  <sheetData>
    <row r="1" spans="1:13" s="1" customFormat="1" ht="21.95" customHeight="1" x14ac:dyDescent="0.2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3" s="1" customFormat="1" ht="21.95" customHeight="1" x14ac:dyDescent="0.25">
      <c r="A2" s="135" t="s">
        <v>238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3" s="1" customFormat="1" ht="21.95" customHeight="1" x14ac:dyDescent="0.25">
      <c r="A3" s="2"/>
      <c r="B3" s="3"/>
      <c r="C3" s="4" t="s">
        <v>1</v>
      </c>
      <c r="D3" s="130" t="s">
        <v>40</v>
      </c>
      <c r="E3" s="130"/>
      <c r="F3" s="5" t="s">
        <v>2</v>
      </c>
      <c r="G3" s="130" t="s">
        <v>37</v>
      </c>
      <c r="H3" s="130"/>
      <c r="I3" s="4"/>
      <c r="J3" s="4" t="s">
        <v>3</v>
      </c>
      <c r="K3" s="131" t="s">
        <v>63</v>
      </c>
      <c r="L3" s="131"/>
      <c r="M3" s="44"/>
    </row>
    <row r="4" spans="1:13" ht="16.5" customHeight="1" x14ac:dyDescent="0.2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</row>
    <row r="5" spans="1:13" ht="16.5" customHeight="1" x14ac:dyDescent="0.2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</row>
    <row r="6" spans="1:13" ht="16.5" customHeight="1" x14ac:dyDescent="0.25">
      <c r="A6" s="17" t="s">
        <v>27</v>
      </c>
      <c r="B6" s="18"/>
      <c r="C6" s="17">
        <v>1</v>
      </c>
      <c r="D6" s="19">
        <v>2</v>
      </c>
      <c r="E6" s="17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</row>
    <row r="7" spans="1:13" ht="16.5" customHeight="1" x14ac:dyDescent="0.25">
      <c r="A7" s="22"/>
      <c r="B7" s="138" t="s">
        <v>65</v>
      </c>
      <c r="C7" s="60"/>
      <c r="D7" s="61"/>
      <c r="E7" s="60" t="s">
        <v>138</v>
      </c>
      <c r="F7" s="61" t="s">
        <v>229</v>
      </c>
      <c r="G7" s="142" t="s">
        <v>66</v>
      </c>
      <c r="H7" s="105" t="s">
        <v>141</v>
      </c>
      <c r="I7" s="66" t="s">
        <v>229</v>
      </c>
      <c r="J7" s="105" t="s">
        <v>141</v>
      </c>
      <c r="K7" s="61" t="s">
        <v>230</v>
      </c>
      <c r="L7" s="47"/>
      <c r="M7" s="105"/>
    </row>
    <row r="8" spans="1:13" ht="16.5" customHeight="1" x14ac:dyDescent="0.25">
      <c r="A8" s="7" t="s">
        <v>15</v>
      </c>
      <c r="B8" s="139"/>
      <c r="C8" s="60"/>
      <c r="D8" s="109"/>
      <c r="E8" s="60"/>
      <c r="F8" s="109"/>
      <c r="G8" s="143"/>
      <c r="H8" s="53"/>
      <c r="I8" s="67"/>
      <c r="J8" s="53"/>
      <c r="K8" s="63"/>
      <c r="L8" s="48"/>
      <c r="M8" s="53"/>
    </row>
    <row r="9" spans="1:13" ht="16.5" customHeight="1" x14ac:dyDescent="0.25">
      <c r="A9" s="12"/>
      <c r="B9" s="139"/>
      <c r="C9" s="108"/>
      <c r="D9" s="65"/>
      <c r="E9" s="108" t="s">
        <v>139</v>
      </c>
      <c r="F9" s="65" t="s">
        <v>140</v>
      </c>
      <c r="G9" s="143"/>
      <c r="H9" s="108" t="s">
        <v>139</v>
      </c>
      <c r="I9" s="68" t="s">
        <v>109</v>
      </c>
      <c r="J9" s="108" t="s">
        <v>139</v>
      </c>
      <c r="K9" s="108"/>
      <c r="L9" s="49" t="s">
        <v>109</v>
      </c>
      <c r="M9" s="54"/>
    </row>
    <row r="10" spans="1:13" ht="16.5" customHeight="1" x14ac:dyDescent="0.25">
      <c r="A10" s="19"/>
      <c r="B10" s="140"/>
      <c r="C10" s="77" t="s">
        <v>237</v>
      </c>
      <c r="D10" s="98" t="s">
        <v>137</v>
      </c>
      <c r="E10" s="66" t="s">
        <v>230</v>
      </c>
      <c r="F10" s="66"/>
      <c r="G10" s="143"/>
      <c r="H10" s="98"/>
      <c r="I10" s="55"/>
      <c r="J10" s="50"/>
      <c r="K10" s="50"/>
      <c r="L10" s="50"/>
      <c r="M10" s="50"/>
    </row>
    <row r="11" spans="1:13" ht="16.5" customHeight="1" x14ac:dyDescent="0.25">
      <c r="A11" s="7" t="s">
        <v>16</v>
      </c>
      <c r="B11" s="140"/>
      <c r="C11" s="67" t="s">
        <v>129</v>
      </c>
      <c r="D11" s="67"/>
      <c r="E11" s="70"/>
      <c r="F11" s="67"/>
      <c r="G11" s="143"/>
      <c r="H11" s="48"/>
      <c r="I11" s="48"/>
      <c r="J11" s="51"/>
      <c r="K11" s="51"/>
      <c r="L11" s="51"/>
      <c r="M11" s="51"/>
    </row>
    <row r="12" spans="1:13" ht="16.5" customHeight="1" thickBot="1" x14ac:dyDescent="0.3">
      <c r="A12" s="12"/>
      <c r="B12" s="140"/>
      <c r="C12" s="68" t="s">
        <v>120</v>
      </c>
      <c r="D12" s="68" t="s">
        <v>129</v>
      </c>
      <c r="E12" s="68"/>
      <c r="F12" s="65" t="s">
        <v>120</v>
      </c>
      <c r="G12" s="143"/>
      <c r="H12" s="49"/>
      <c r="I12" s="48"/>
      <c r="J12" s="94"/>
      <c r="K12" s="52"/>
      <c r="L12" s="52"/>
      <c r="M12" s="52"/>
    </row>
    <row r="13" spans="1:13" ht="16.5" customHeight="1" x14ac:dyDescent="0.25">
      <c r="A13" s="19"/>
      <c r="B13" s="139"/>
      <c r="C13" s="77" t="s">
        <v>239</v>
      </c>
      <c r="D13" s="77" t="s">
        <v>142</v>
      </c>
      <c r="E13" s="99" t="s">
        <v>230</v>
      </c>
      <c r="F13" s="66"/>
      <c r="G13" s="144"/>
      <c r="H13" s="148" t="s">
        <v>72</v>
      </c>
      <c r="I13" s="149"/>
      <c r="J13" s="66" t="s">
        <v>273</v>
      </c>
      <c r="K13" s="66"/>
      <c r="L13" s="47"/>
      <c r="M13" s="105"/>
    </row>
    <row r="14" spans="1:13" ht="16.5" customHeight="1" x14ac:dyDescent="0.25">
      <c r="A14" s="7" t="s">
        <v>17</v>
      </c>
      <c r="B14" s="139"/>
      <c r="C14" s="63" t="s">
        <v>97</v>
      </c>
      <c r="D14" s="63"/>
      <c r="E14" s="53"/>
      <c r="G14" s="144"/>
      <c r="H14" s="146" t="s">
        <v>224</v>
      </c>
      <c r="I14" s="147"/>
      <c r="J14" s="67"/>
      <c r="K14" s="67"/>
      <c r="L14" s="48"/>
      <c r="M14" s="53"/>
    </row>
    <row r="15" spans="1:13" ht="16.5" customHeight="1" thickBot="1" x14ac:dyDescent="0.3">
      <c r="A15" s="12"/>
      <c r="B15" s="139"/>
      <c r="C15" s="65" t="s">
        <v>178</v>
      </c>
      <c r="D15" s="65" t="s">
        <v>97</v>
      </c>
      <c r="E15" s="71"/>
      <c r="F15" s="67" t="s">
        <v>178</v>
      </c>
      <c r="G15" s="144"/>
      <c r="H15" s="103" t="s">
        <v>225</v>
      </c>
      <c r="I15" s="104" t="s">
        <v>113</v>
      </c>
      <c r="J15" s="68"/>
      <c r="K15" s="68"/>
      <c r="L15" s="49"/>
      <c r="M15" s="54"/>
    </row>
    <row r="16" spans="1:13" ht="16.5" customHeight="1" x14ac:dyDescent="0.25">
      <c r="A16" s="19"/>
      <c r="B16" s="139"/>
      <c r="C16" s="77" t="s">
        <v>237</v>
      </c>
      <c r="D16" s="66" t="s">
        <v>137</v>
      </c>
      <c r="E16" s="61" t="s">
        <v>230</v>
      </c>
      <c r="F16" s="50"/>
      <c r="G16" s="143"/>
      <c r="H16" s="66" t="s">
        <v>241</v>
      </c>
      <c r="I16" s="61" t="s">
        <v>144</v>
      </c>
      <c r="J16" s="66" t="s">
        <v>230</v>
      </c>
      <c r="K16" s="61"/>
      <c r="L16" s="50"/>
      <c r="M16" s="50"/>
    </row>
    <row r="17" spans="1:15" ht="16.5" customHeight="1" x14ac:dyDescent="0.25">
      <c r="A17" s="7" t="s">
        <v>18</v>
      </c>
      <c r="B17" s="139"/>
      <c r="C17" s="67" t="s">
        <v>123</v>
      </c>
      <c r="D17" s="67"/>
      <c r="E17" s="63"/>
      <c r="F17" s="51"/>
      <c r="G17" s="143"/>
      <c r="H17" s="67" t="s">
        <v>97</v>
      </c>
      <c r="I17" s="63"/>
      <c r="J17" s="67"/>
      <c r="K17" s="63"/>
      <c r="L17" s="51"/>
      <c r="M17" s="51"/>
    </row>
    <row r="18" spans="1:15" ht="16.5" customHeight="1" x14ac:dyDescent="0.25">
      <c r="A18" s="12"/>
      <c r="B18" s="139"/>
      <c r="C18" s="68" t="s">
        <v>240</v>
      </c>
      <c r="D18" s="68" t="s">
        <v>123</v>
      </c>
      <c r="E18" s="108"/>
      <c r="F18" s="52" t="s">
        <v>240</v>
      </c>
      <c r="G18" s="143"/>
      <c r="H18" s="65" t="s">
        <v>104</v>
      </c>
      <c r="I18" s="108" t="s">
        <v>97</v>
      </c>
      <c r="J18" s="68" t="s">
        <v>104</v>
      </c>
      <c r="K18" s="108"/>
      <c r="L18" s="52"/>
      <c r="M18" s="52"/>
    </row>
    <row r="19" spans="1:15" ht="16.5" customHeight="1" x14ac:dyDescent="0.25">
      <c r="A19" s="19"/>
      <c r="B19" s="139"/>
      <c r="C19" s="77"/>
      <c r="D19" s="95"/>
      <c r="E19" s="77" t="s">
        <v>145</v>
      </c>
      <c r="F19" s="95" t="s">
        <v>230</v>
      </c>
      <c r="G19" s="143"/>
      <c r="H19" s="66"/>
      <c r="I19" s="66"/>
      <c r="J19" s="47"/>
      <c r="K19" s="50"/>
      <c r="L19" s="50"/>
      <c r="M19" s="50"/>
    </row>
    <row r="20" spans="1:15" ht="16.5" customHeight="1" x14ac:dyDescent="0.25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</row>
    <row r="21" spans="1:15" ht="16.5" customHeight="1" x14ac:dyDescent="0.25">
      <c r="A21" s="12"/>
      <c r="B21" s="141"/>
      <c r="C21" s="75"/>
      <c r="D21" s="97"/>
      <c r="E21" s="75" t="s">
        <v>146</v>
      </c>
      <c r="F21" s="97"/>
      <c r="G21" s="145"/>
      <c r="H21" s="65"/>
      <c r="I21" s="49"/>
      <c r="J21" s="49"/>
      <c r="K21" s="59" t="s">
        <v>120</v>
      </c>
      <c r="L21" s="52"/>
      <c r="M21" s="52"/>
    </row>
    <row r="22" spans="1:15" ht="21" customHeight="1" x14ac:dyDescent="0.25">
      <c r="A22" s="132" t="s">
        <v>92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5" ht="21" customHeight="1" x14ac:dyDescent="0.25">
      <c r="A23" s="135" t="s">
        <v>213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5" ht="21" customHeight="1" x14ac:dyDescent="0.25">
      <c r="A24" s="23"/>
      <c r="B24" s="24" t="s">
        <v>23</v>
      </c>
      <c r="C24" s="24"/>
      <c r="D24" s="24" t="s">
        <v>35</v>
      </c>
      <c r="E24" s="24"/>
      <c r="F24" s="110">
        <v>22</v>
      </c>
      <c r="G24" s="24" t="s">
        <v>24</v>
      </c>
      <c r="H24" s="24"/>
      <c r="I24" s="25" t="s">
        <v>25</v>
      </c>
      <c r="J24" s="24" t="s">
        <v>35</v>
      </c>
      <c r="K24" s="113">
        <v>9</v>
      </c>
      <c r="L24" s="24" t="s">
        <v>24</v>
      </c>
      <c r="M24" s="45"/>
    </row>
    <row r="25" spans="1:15" ht="21" customHeight="1" x14ac:dyDescent="0.25">
      <c r="A25" s="23"/>
      <c r="B25" s="24"/>
      <c r="C25" s="24"/>
      <c r="D25" s="24" t="s">
        <v>36</v>
      </c>
      <c r="E25" s="24"/>
      <c r="F25" s="111">
        <v>8</v>
      </c>
      <c r="G25" s="24" t="s">
        <v>24</v>
      </c>
      <c r="H25" s="24"/>
      <c r="I25" s="24"/>
      <c r="J25" s="24" t="s">
        <v>36</v>
      </c>
      <c r="K25" s="113">
        <v>3</v>
      </c>
      <c r="L25" s="24" t="s">
        <v>24</v>
      </c>
      <c r="M25" s="45"/>
    </row>
    <row r="26" spans="1:15" ht="21" customHeight="1" thickBot="1" x14ac:dyDescent="0.3">
      <c r="A26" s="23"/>
      <c r="B26" s="24"/>
      <c r="C26" s="24"/>
      <c r="D26" s="24" t="s">
        <v>20</v>
      </c>
      <c r="E26" s="24"/>
      <c r="F26" s="112">
        <f>SUM(F24:F25)</f>
        <v>30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>
        <f>(F24/F26)*12</f>
        <v>8.7999999999999989</v>
      </c>
    </row>
    <row r="27" spans="1:15" ht="21" customHeight="1" thickTop="1" x14ac:dyDescent="0.25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>
        <f>(F25/F26)*12</f>
        <v>3.2</v>
      </c>
    </row>
    <row r="28" spans="1:15" ht="21" customHeight="1" x14ac:dyDescent="0.25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  <c r="O28" s="11">
        <f>K26-F26</f>
        <v>-18</v>
      </c>
    </row>
  </sheetData>
  <mergeCells count="11">
    <mergeCell ref="A1:M1"/>
    <mergeCell ref="A2:M2"/>
    <mergeCell ref="D3:E3"/>
    <mergeCell ref="G3:H3"/>
    <mergeCell ref="K3:L3"/>
    <mergeCell ref="B7:B21"/>
    <mergeCell ref="G7:G21"/>
    <mergeCell ref="H13:I13"/>
    <mergeCell ref="H14:I14"/>
    <mergeCell ref="A22:M22"/>
    <mergeCell ref="A23:M23"/>
  </mergeCells>
  <printOptions verticalCentered="1"/>
  <pageMargins left="2.0078740157480315" right="0.23622047244094491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B51"/>
  <sheetViews>
    <sheetView view="pageBreakPreview" zoomScale="130" zoomScaleNormal="145" zoomScaleSheetLayoutView="130" zoomScalePageLayoutView="70" workbookViewId="0">
      <selection activeCell="F19" sqref="F19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0" customFormat="1" ht="21.95" customHeight="1" x14ac:dyDescent="0.4">
      <c r="A2" s="135" t="s">
        <v>93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40" customFormat="1" ht="21.95" customHeight="1" x14ac:dyDescent="0.4">
      <c r="A3" s="83"/>
      <c r="B3" s="84"/>
      <c r="C3" s="4" t="s">
        <v>1</v>
      </c>
      <c r="D3" s="4" t="s">
        <v>74</v>
      </c>
      <c r="E3" s="4"/>
      <c r="F3" s="5" t="s">
        <v>2</v>
      </c>
      <c r="G3" s="151" t="s">
        <v>78</v>
      </c>
      <c r="H3" s="151"/>
      <c r="I3" s="151"/>
      <c r="J3" s="4" t="s">
        <v>3</v>
      </c>
      <c r="K3" s="131" t="s">
        <v>58</v>
      </c>
      <c r="L3" s="152"/>
      <c r="M3" s="85"/>
    </row>
    <row r="4" spans="1:106" ht="16.5" customHeight="1" x14ac:dyDescent="0.4">
      <c r="A4" s="79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52</v>
      </c>
      <c r="M4" s="86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80"/>
      <c r="B5" s="88" t="s">
        <v>6</v>
      </c>
      <c r="C5" s="88" t="s">
        <v>7</v>
      </c>
      <c r="D5" s="88" t="s">
        <v>8</v>
      </c>
      <c r="E5" s="89" t="s">
        <v>9</v>
      </c>
      <c r="F5" s="88" t="s">
        <v>10</v>
      </c>
      <c r="G5" s="82" t="s">
        <v>11</v>
      </c>
      <c r="H5" s="88" t="s">
        <v>12</v>
      </c>
      <c r="I5" s="88" t="s">
        <v>13</v>
      </c>
      <c r="J5" s="90" t="s">
        <v>14</v>
      </c>
      <c r="K5" s="88" t="s">
        <v>52</v>
      </c>
      <c r="L5" s="88" t="s">
        <v>53</v>
      </c>
      <c r="M5" s="88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91" t="s">
        <v>27</v>
      </c>
      <c r="B6" s="92"/>
      <c r="C6" s="91">
        <v>1</v>
      </c>
      <c r="D6" s="81">
        <v>2</v>
      </c>
      <c r="E6" s="93">
        <v>3</v>
      </c>
      <c r="F6" s="93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38" t="s">
        <v>65</v>
      </c>
      <c r="C7" s="60"/>
      <c r="D7" s="61"/>
      <c r="E7" s="105"/>
      <c r="F7" s="66"/>
      <c r="G7" s="142" t="s">
        <v>66</v>
      </c>
      <c r="H7" s="77"/>
      <c r="I7" s="66"/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39"/>
      <c r="C9" s="108"/>
      <c r="D9" s="65"/>
      <c r="E9" s="54" t="s">
        <v>80</v>
      </c>
      <c r="F9" s="68"/>
      <c r="G9" s="143"/>
      <c r="H9" s="67"/>
      <c r="I9" s="68"/>
      <c r="J9" s="68"/>
      <c r="K9" s="108"/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40"/>
      <c r="C10" s="77"/>
      <c r="D10" s="98"/>
      <c r="E10" s="66"/>
      <c r="F10" s="66"/>
      <c r="G10" s="143"/>
      <c r="H10" s="98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40"/>
      <c r="C12" s="68"/>
      <c r="D12" s="68"/>
      <c r="E12" s="68"/>
      <c r="F12" s="68"/>
      <c r="G12" s="143"/>
      <c r="H12" s="49"/>
      <c r="I12" s="48"/>
      <c r="J12" s="94"/>
      <c r="K12" s="52"/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39"/>
      <c r="C13" s="77"/>
      <c r="D13" s="77"/>
      <c r="E13" s="99"/>
      <c r="F13" s="66"/>
      <c r="G13" s="144"/>
      <c r="H13" s="148" t="s">
        <v>72</v>
      </c>
      <c r="I13" s="149"/>
      <c r="J13" s="66"/>
      <c r="K13" s="66"/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/>
      <c r="I14" s="147"/>
      <c r="J14" s="72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39"/>
      <c r="C15" s="65"/>
      <c r="D15" s="65"/>
      <c r="E15" s="71"/>
      <c r="F15" s="68"/>
      <c r="G15" s="144"/>
      <c r="H15" s="103"/>
      <c r="I15" s="104"/>
      <c r="J15" s="100"/>
      <c r="K15" s="67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39"/>
      <c r="C16" s="77"/>
      <c r="D16" s="77"/>
      <c r="E16" s="66"/>
      <c r="F16" s="61"/>
      <c r="G16" s="143"/>
      <c r="H16" s="77"/>
      <c r="I16" s="66"/>
      <c r="J16" s="66"/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39"/>
      <c r="C18" s="67"/>
      <c r="D18" s="67"/>
      <c r="E18" s="68"/>
      <c r="F18" s="108"/>
      <c r="G18" s="143"/>
      <c r="H18" s="67"/>
      <c r="I18" s="68"/>
      <c r="J18" s="68"/>
      <c r="K18" s="10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39"/>
      <c r="C19" s="77"/>
      <c r="D19" s="95"/>
      <c r="E19" s="77"/>
      <c r="F19" s="95"/>
      <c r="G19" s="143"/>
      <c r="H19" s="66"/>
      <c r="I19" s="66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41"/>
      <c r="C21" s="75"/>
      <c r="D21" s="97"/>
      <c r="E21" s="75"/>
      <c r="F21" s="97"/>
      <c r="G21" s="145"/>
      <c r="H21" s="65"/>
      <c r="I21" s="49"/>
      <c r="J21" s="49"/>
      <c r="K21" s="59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132" t="s">
        <v>92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06" s="39" customFormat="1" ht="21" customHeight="1" x14ac:dyDescent="0.4">
      <c r="A23" s="135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10"/>
      <c r="G24" s="24" t="s">
        <v>24</v>
      </c>
      <c r="H24" s="24"/>
      <c r="I24" s="25" t="s">
        <v>25</v>
      </c>
      <c r="J24" s="24" t="s">
        <v>35</v>
      </c>
      <c r="K24" s="113"/>
      <c r="L24" s="24" t="s">
        <v>24</v>
      </c>
      <c r="M24" s="45"/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11"/>
      <c r="G25" s="24" t="s">
        <v>24</v>
      </c>
      <c r="H25" s="24"/>
      <c r="I25" s="24"/>
      <c r="J25" s="24" t="s">
        <v>36</v>
      </c>
      <c r="K25" s="113"/>
      <c r="L25" s="24" t="s">
        <v>24</v>
      </c>
      <c r="M25" s="45"/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12"/>
      <c r="G26" s="24" t="s">
        <v>24</v>
      </c>
      <c r="H26" s="24"/>
      <c r="I26" s="24"/>
      <c r="J26" s="24" t="s">
        <v>20</v>
      </c>
      <c r="K26" s="114"/>
      <c r="L26" s="24" t="s">
        <v>24</v>
      </c>
      <c r="M26" s="45"/>
    </row>
    <row r="27" spans="1:106" s="39" customFormat="1" ht="21" customHeight="1" thickTop="1" x14ac:dyDescent="0.4">
      <c r="A27" s="33" t="s">
        <v>32</v>
      </c>
      <c r="B27" s="34"/>
      <c r="C27" s="24" t="s">
        <v>33</v>
      </c>
      <c r="D27" s="24"/>
      <c r="E27" s="24"/>
      <c r="F27" s="24"/>
      <c r="G27" s="24"/>
      <c r="H27" s="24"/>
      <c r="I27" s="24"/>
      <c r="J27" s="24"/>
      <c r="K27" s="24"/>
      <c r="L27" s="24"/>
      <c r="M27" s="45"/>
    </row>
    <row r="28" spans="1:106" s="39" customFormat="1" ht="21" customHeight="1" x14ac:dyDescent="0.4">
      <c r="A28" s="2"/>
      <c r="B28" s="4"/>
      <c r="C28" s="35" t="s">
        <v>34</v>
      </c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H14:I14"/>
    <mergeCell ref="A22:M22"/>
    <mergeCell ref="A23:M23"/>
    <mergeCell ref="A1:M1"/>
    <mergeCell ref="A2:M2"/>
    <mergeCell ref="K3:L3"/>
    <mergeCell ref="B7:B21"/>
    <mergeCell ref="G7:G21"/>
    <mergeCell ref="H13:I13"/>
    <mergeCell ref="G3:I3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1"/>
  <sheetViews>
    <sheetView view="pageBreakPreview" topLeftCell="A7" zoomScale="160" zoomScaleNormal="145" zoomScaleSheetLayoutView="160" zoomScalePageLayoutView="70" workbookViewId="0">
      <selection activeCell="L20" sqref="L20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40" customFormat="1" ht="21.95" customHeight="1" x14ac:dyDescent="0.4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40" customFormat="1" ht="21.95" customHeight="1" x14ac:dyDescent="0.4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40" customFormat="1" ht="21.95" customHeight="1" x14ac:dyDescent="0.4">
      <c r="A3" s="83"/>
      <c r="B3" s="84"/>
      <c r="C3" s="4" t="s">
        <v>1</v>
      </c>
      <c r="D3" s="4" t="s">
        <v>74</v>
      </c>
      <c r="E3" s="4"/>
      <c r="F3" s="5" t="s">
        <v>2</v>
      </c>
      <c r="G3" s="151" t="s">
        <v>78</v>
      </c>
      <c r="H3" s="151"/>
      <c r="I3" s="151"/>
      <c r="J3" s="4" t="s">
        <v>3</v>
      </c>
      <c r="K3" s="131" t="s">
        <v>58</v>
      </c>
      <c r="L3" s="152"/>
      <c r="M3" s="85"/>
    </row>
    <row r="4" spans="1:106" ht="16.5" customHeight="1" x14ac:dyDescent="0.4">
      <c r="A4" s="79" t="s">
        <v>4</v>
      </c>
      <c r="B4" s="86" t="s">
        <v>5</v>
      </c>
      <c r="C4" s="86" t="s">
        <v>6</v>
      </c>
      <c r="D4" s="86" t="s">
        <v>7</v>
      </c>
      <c r="E4" s="87" t="s">
        <v>8</v>
      </c>
      <c r="F4" s="86" t="s">
        <v>9</v>
      </c>
      <c r="G4" s="86" t="s">
        <v>10</v>
      </c>
      <c r="H4" s="86" t="s">
        <v>11</v>
      </c>
      <c r="I4" s="86" t="s">
        <v>12</v>
      </c>
      <c r="J4" s="86" t="s">
        <v>13</v>
      </c>
      <c r="K4" s="86" t="s">
        <v>14</v>
      </c>
      <c r="L4" s="86" t="s">
        <v>52</v>
      </c>
      <c r="M4" s="86" t="s">
        <v>53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</row>
    <row r="5" spans="1:106" ht="16.5" customHeight="1" x14ac:dyDescent="0.4">
      <c r="A5" s="80"/>
      <c r="B5" s="88" t="s">
        <v>6</v>
      </c>
      <c r="C5" s="88" t="s">
        <v>7</v>
      </c>
      <c r="D5" s="88" t="s">
        <v>8</v>
      </c>
      <c r="E5" s="89" t="s">
        <v>9</v>
      </c>
      <c r="F5" s="88" t="s">
        <v>10</v>
      </c>
      <c r="G5" s="82" t="s">
        <v>11</v>
      </c>
      <c r="H5" s="88" t="s">
        <v>12</v>
      </c>
      <c r="I5" s="88" t="s">
        <v>13</v>
      </c>
      <c r="J5" s="90" t="s">
        <v>14</v>
      </c>
      <c r="K5" s="88" t="s">
        <v>52</v>
      </c>
      <c r="L5" s="88" t="s">
        <v>53</v>
      </c>
      <c r="M5" s="88" t="s">
        <v>54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</row>
    <row r="6" spans="1:106" ht="16.5" customHeight="1" x14ac:dyDescent="0.4">
      <c r="A6" s="91" t="s">
        <v>27</v>
      </c>
      <c r="B6" s="92"/>
      <c r="C6" s="91">
        <v>1</v>
      </c>
      <c r="D6" s="81">
        <v>2</v>
      </c>
      <c r="E6" s="93">
        <v>3</v>
      </c>
      <c r="F6" s="93">
        <v>4</v>
      </c>
      <c r="G6" s="81">
        <v>5</v>
      </c>
      <c r="H6" s="81">
        <v>6</v>
      </c>
      <c r="I6" s="81">
        <v>7</v>
      </c>
      <c r="J6" s="81">
        <v>8</v>
      </c>
      <c r="K6" s="81">
        <v>9</v>
      </c>
      <c r="L6" s="81">
        <v>10</v>
      </c>
      <c r="M6" s="81">
        <v>11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</row>
    <row r="7" spans="1:106" ht="16.5" customHeight="1" x14ac:dyDescent="0.4">
      <c r="A7" s="22"/>
      <c r="B7" s="138" t="s">
        <v>65</v>
      </c>
      <c r="C7" s="60" t="s">
        <v>243</v>
      </c>
      <c r="D7" s="61" t="s">
        <v>147</v>
      </c>
      <c r="E7" s="105" t="s">
        <v>230</v>
      </c>
      <c r="F7" s="66"/>
      <c r="G7" s="142" t="s">
        <v>66</v>
      </c>
      <c r="H7" s="77" t="s">
        <v>244</v>
      </c>
      <c r="I7" s="66" t="s">
        <v>149</v>
      </c>
      <c r="J7" s="66" t="s">
        <v>230</v>
      </c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39"/>
      <c r="C8" s="60" t="s">
        <v>112</v>
      </c>
      <c r="D8" s="109"/>
      <c r="F8" s="67"/>
      <c r="G8" s="143"/>
      <c r="H8" s="67" t="s">
        <v>112</v>
      </c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39"/>
      <c r="C9" s="108" t="s">
        <v>242</v>
      </c>
      <c r="D9" s="65" t="s">
        <v>112</v>
      </c>
      <c r="E9" s="53" t="s">
        <v>242</v>
      </c>
      <c r="F9" s="68"/>
      <c r="G9" s="143"/>
      <c r="H9" s="108" t="s">
        <v>118</v>
      </c>
      <c r="I9" s="68" t="s">
        <v>112</v>
      </c>
      <c r="J9" s="68"/>
      <c r="K9" s="67" t="s">
        <v>118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40"/>
      <c r="C10" s="77"/>
      <c r="D10" s="98"/>
      <c r="E10" s="66" t="s">
        <v>150</v>
      </c>
      <c r="F10" s="66" t="s">
        <v>230</v>
      </c>
      <c r="G10" s="143"/>
      <c r="H10" s="98"/>
      <c r="I10" s="55"/>
      <c r="J10" s="5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5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40"/>
      <c r="C12" s="68"/>
      <c r="D12" s="68"/>
      <c r="E12" s="108" t="s">
        <v>112</v>
      </c>
      <c r="F12" s="68"/>
      <c r="G12" s="143"/>
      <c r="H12" s="49"/>
      <c r="I12" s="48"/>
      <c r="J12" s="94"/>
      <c r="K12" s="108" t="s">
        <v>245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39"/>
      <c r="C13" s="77" t="s">
        <v>151</v>
      </c>
      <c r="D13" s="77" t="s">
        <v>230</v>
      </c>
      <c r="E13" s="99"/>
      <c r="F13" s="66"/>
      <c r="G13" s="144"/>
      <c r="H13" s="148" t="s">
        <v>72</v>
      </c>
      <c r="I13" s="149"/>
      <c r="J13" s="66"/>
      <c r="K13" s="66"/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 t="s">
        <v>221</v>
      </c>
      <c r="I14" s="147"/>
      <c r="J14" s="72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39"/>
      <c r="C15" s="108" t="s">
        <v>100</v>
      </c>
      <c r="D15" s="65"/>
      <c r="E15" s="71"/>
      <c r="F15" s="68" t="s">
        <v>152</v>
      </c>
      <c r="G15" s="144"/>
      <c r="H15" s="103" t="s">
        <v>228</v>
      </c>
      <c r="I15" s="104" t="s">
        <v>152</v>
      </c>
      <c r="J15" s="100"/>
      <c r="K15" s="67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39"/>
      <c r="C16" s="77"/>
      <c r="D16" s="77"/>
      <c r="E16" s="66" t="s">
        <v>153</v>
      </c>
      <c r="F16" s="61" t="s">
        <v>230</v>
      </c>
      <c r="G16" s="143"/>
      <c r="H16" s="77"/>
      <c r="I16" s="66"/>
      <c r="J16" s="66"/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39"/>
      <c r="C18" s="68"/>
      <c r="D18" s="67"/>
      <c r="E18" s="108" t="s">
        <v>112</v>
      </c>
      <c r="F18" s="108"/>
      <c r="G18" s="143"/>
      <c r="H18" s="67"/>
      <c r="I18" s="68"/>
      <c r="J18" s="68"/>
      <c r="K18" s="108" t="s">
        <v>152</v>
      </c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39"/>
      <c r="C19" s="101" t="s">
        <v>154</v>
      </c>
      <c r="D19" s="95" t="s">
        <v>230</v>
      </c>
      <c r="E19" s="77"/>
      <c r="F19" s="95"/>
      <c r="G19" s="143"/>
      <c r="H19" s="66"/>
      <c r="I19" s="66"/>
      <c r="J19" s="66" t="s">
        <v>273</v>
      </c>
      <c r="K19" s="66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39"/>
      <c r="D20" s="96"/>
      <c r="E20" s="101"/>
      <c r="F20" s="96"/>
      <c r="G20" s="143"/>
      <c r="H20" s="67"/>
      <c r="I20" s="48"/>
      <c r="J20" s="67"/>
      <c r="K20" s="67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41"/>
      <c r="C21" s="108" t="s">
        <v>112</v>
      </c>
      <c r="D21" s="97"/>
      <c r="E21" s="75"/>
      <c r="F21" s="97"/>
      <c r="G21" s="145"/>
      <c r="H21" s="65"/>
      <c r="I21" s="108" t="s">
        <v>148</v>
      </c>
      <c r="J21" s="68"/>
      <c r="K21" s="68"/>
      <c r="L21" s="52"/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s="39" customFormat="1" ht="21" customHeight="1" x14ac:dyDescent="0.4">
      <c r="A22" s="132" t="s">
        <v>92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06" s="39" customFormat="1" ht="21" customHeight="1" x14ac:dyDescent="0.4">
      <c r="A23" s="135" t="s">
        <v>219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06" s="39" customFormat="1" ht="21" customHeight="1" x14ac:dyDescent="0.4">
      <c r="A24" s="23"/>
      <c r="B24" s="24" t="s">
        <v>23</v>
      </c>
      <c r="C24" s="24"/>
      <c r="D24" s="24" t="s">
        <v>35</v>
      </c>
      <c r="E24" s="24"/>
      <c r="F24" s="110">
        <v>31</v>
      </c>
      <c r="G24" s="24" t="s">
        <v>24</v>
      </c>
      <c r="H24" s="24"/>
      <c r="I24" s="25" t="s">
        <v>25</v>
      </c>
      <c r="J24" s="24" t="s">
        <v>35</v>
      </c>
      <c r="K24" s="113">
        <v>12</v>
      </c>
      <c r="L24" s="24" t="s">
        <v>24</v>
      </c>
      <c r="M24" s="45"/>
      <c r="P24" s="39">
        <f>(F24/F26)*12</f>
        <v>12</v>
      </c>
    </row>
    <row r="25" spans="1:106" s="39" customFormat="1" ht="21" customHeight="1" x14ac:dyDescent="0.4">
      <c r="A25" s="23"/>
      <c r="B25" s="24"/>
      <c r="C25" s="24"/>
      <c r="D25" s="24" t="s">
        <v>36</v>
      </c>
      <c r="E25" s="24"/>
      <c r="F25" s="111">
        <v>0</v>
      </c>
      <c r="G25" s="24" t="s">
        <v>24</v>
      </c>
      <c r="H25" s="24"/>
      <c r="I25" s="24"/>
      <c r="J25" s="24" t="s">
        <v>36</v>
      </c>
      <c r="K25" s="113">
        <v>0</v>
      </c>
      <c r="L25" s="24" t="s">
        <v>24</v>
      </c>
      <c r="M25" s="45"/>
      <c r="O25" s="11"/>
      <c r="P25" s="39">
        <f>(F25/F26)*12</f>
        <v>0</v>
      </c>
    </row>
    <row r="26" spans="1:106" s="39" customFormat="1" ht="21" customHeight="1" thickBot="1" x14ac:dyDescent="0.45">
      <c r="A26" s="23"/>
      <c r="B26" s="24"/>
      <c r="C26" s="24"/>
      <c r="D26" s="24" t="s">
        <v>20</v>
      </c>
      <c r="E26" s="24"/>
      <c r="F26" s="112">
        <f>SUM(F24:F25)</f>
        <v>31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11"/>
      <c r="P26" s="118">
        <f>K26-F26</f>
        <v>-19</v>
      </c>
    </row>
    <row r="27" spans="1:106" s="39" customFormat="1" ht="21" customHeight="1" thickTop="1" x14ac:dyDescent="0.4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"/>
    </row>
    <row r="28" spans="1:106" s="39" customFormat="1" ht="21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s="39" customFormat="1" ht="18.95" customHeight="1" x14ac:dyDescent="0.4"/>
    <row r="30" spans="1:106" s="39" customFormat="1" ht="18.95" customHeight="1" x14ac:dyDescent="0.4"/>
    <row r="31" spans="1:106" s="39" customFormat="1" ht="18.95" customHeight="1" x14ac:dyDescent="0.4"/>
    <row r="32" spans="1:106" s="39" customFormat="1" ht="18.95" customHeight="1" x14ac:dyDescent="0.4"/>
    <row r="33" spans="1:13" s="39" customFormat="1" ht="18.95" customHeight="1" x14ac:dyDescent="0.4"/>
    <row r="34" spans="1:13" s="39" customFormat="1" ht="18.95" customHeight="1" x14ac:dyDescent="0.4"/>
    <row r="35" spans="1:13" s="39" customFormat="1" ht="18.95" customHeight="1" x14ac:dyDescent="0.4"/>
    <row r="36" spans="1:13" s="39" customFormat="1" ht="18.95" customHeight="1" x14ac:dyDescent="0.4"/>
    <row r="37" spans="1:13" s="39" customFormat="1" ht="18.95" customHeight="1" x14ac:dyDescent="0.4"/>
    <row r="38" spans="1:13" s="39" customFormat="1" ht="18.95" customHeight="1" x14ac:dyDescent="0.4"/>
    <row r="39" spans="1:13" s="39" customFormat="1" ht="18.95" customHeight="1" x14ac:dyDescent="0.4"/>
    <row r="40" spans="1:13" s="39" customFormat="1" ht="18.95" customHeight="1" x14ac:dyDescent="0.4"/>
    <row r="41" spans="1:13" s="39" customFormat="1" ht="18.95" customHeight="1" x14ac:dyDescent="0.4"/>
    <row r="42" spans="1:13" s="39" customFormat="1" ht="18.95" customHeight="1" x14ac:dyDescent="0.4"/>
    <row r="43" spans="1:13" s="39" customFormat="1" ht="18.95" customHeight="1" x14ac:dyDescent="0.4"/>
    <row r="44" spans="1:13" s="39" customFormat="1" ht="18.95" customHeight="1" x14ac:dyDescent="0.4"/>
    <row r="45" spans="1:13" s="39" customFormat="1" ht="18.95" customHeight="1" x14ac:dyDescent="0.4"/>
    <row r="46" spans="1:13" s="39" customFormat="1" ht="18.95" customHeight="1" x14ac:dyDescent="0.4"/>
    <row r="47" spans="1:13" s="39" customFormat="1" ht="18.95" customHeight="1" x14ac:dyDescent="0.4"/>
    <row r="48" spans="1:13" s="39" customFormat="1" ht="18.95" customHeight="1" x14ac:dyDescent="0.4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s="39" customFormat="1" ht="18.95" customHeight="1" x14ac:dyDescent="0.4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1:13" s="39" customFormat="1" ht="18.95" customHeight="1" x14ac:dyDescent="0.4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</row>
    <row r="51" spans="1:13" s="39" customFormat="1" ht="18.95" customHeight="1" x14ac:dyDescent="0.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</sheetData>
  <mergeCells count="10">
    <mergeCell ref="A22:M22"/>
    <mergeCell ref="A23:M23"/>
    <mergeCell ref="A1:M1"/>
    <mergeCell ref="A2:M2"/>
    <mergeCell ref="G3:I3"/>
    <mergeCell ref="K3:L3"/>
    <mergeCell ref="B7:B21"/>
    <mergeCell ref="G7:G21"/>
    <mergeCell ref="H13:I13"/>
    <mergeCell ref="H14:I14"/>
  </mergeCells>
  <printOptions verticalCentered="1"/>
  <pageMargins left="2.0078740157480315" right="3.937007874015748E-2" top="0.31496062992125984" bottom="0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B52"/>
  <sheetViews>
    <sheetView view="pageBreakPreview" topLeftCell="A5" zoomScale="190" zoomScaleNormal="115" zoomScaleSheetLayoutView="190" workbookViewId="0">
      <selection activeCell="L14" sqref="L14"/>
    </sheetView>
  </sheetViews>
  <sheetFormatPr defaultRowHeight="18.95" customHeight="1" x14ac:dyDescent="0.4"/>
  <cols>
    <col min="1" max="1" width="9.140625" style="38"/>
    <col min="2" max="2" width="6" style="38" customWidth="1"/>
    <col min="3" max="6" width="10" style="38" customWidth="1"/>
    <col min="7" max="7" width="6" style="38" customWidth="1"/>
    <col min="8" max="13" width="10" style="38" customWidth="1"/>
    <col min="14" max="16384" width="9.140625" style="38"/>
  </cols>
  <sheetData>
    <row r="1" spans="1:106" s="36" customFormat="1" ht="21.95" customHeight="1" x14ac:dyDescent="0.4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</row>
    <row r="2" spans="1:106" s="36" customFormat="1" ht="21.95" customHeight="1" x14ac:dyDescent="0.45">
      <c r="A2" s="135" t="s">
        <v>90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</row>
    <row r="3" spans="1:106" s="37" customFormat="1" ht="21.95" customHeight="1" x14ac:dyDescent="0.5">
      <c r="A3" s="26"/>
      <c r="B3" s="3"/>
      <c r="C3" s="4" t="s">
        <v>1</v>
      </c>
      <c r="D3" s="130" t="s">
        <v>41</v>
      </c>
      <c r="E3" s="130"/>
      <c r="F3" s="5" t="s">
        <v>2</v>
      </c>
      <c r="G3" s="130" t="s">
        <v>30</v>
      </c>
      <c r="H3" s="130"/>
      <c r="I3" s="130"/>
      <c r="J3" s="4" t="s">
        <v>3</v>
      </c>
      <c r="K3" s="131" t="s">
        <v>73</v>
      </c>
      <c r="L3" s="131"/>
      <c r="M3" s="44"/>
    </row>
    <row r="4" spans="1:106" ht="16.5" customHeight="1" x14ac:dyDescent="0.5">
      <c r="A4" s="7" t="s">
        <v>4</v>
      </c>
      <c r="B4" s="8" t="s">
        <v>5</v>
      </c>
      <c r="C4" s="8" t="s">
        <v>6</v>
      </c>
      <c r="D4" s="8" t="s">
        <v>7</v>
      </c>
      <c r="E4" s="9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52</v>
      </c>
      <c r="M4" s="8" t="s">
        <v>53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 ht="16.5" customHeight="1" x14ac:dyDescent="0.5">
      <c r="A5" s="12"/>
      <c r="B5" s="13" t="s">
        <v>6</v>
      </c>
      <c r="C5" s="13" t="s">
        <v>7</v>
      </c>
      <c r="D5" s="13" t="s">
        <v>8</v>
      </c>
      <c r="E5" s="14" t="s">
        <v>9</v>
      </c>
      <c r="F5" s="13" t="s">
        <v>10</v>
      </c>
      <c r="G5" s="15" t="s">
        <v>11</v>
      </c>
      <c r="H5" s="13" t="s">
        <v>12</v>
      </c>
      <c r="I5" s="13" t="s">
        <v>13</v>
      </c>
      <c r="J5" s="16" t="s">
        <v>14</v>
      </c>
      <c r="K5" s="13" t="s">
        <v>52</v>
      </c>
      <c r="L5" s="13" t="s">
        <v>53</v>
      </c>
      <c r="M5" s="13" t="s">
        <v>54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6.5" customHeight="1" x14ac:dyDescent="0.5">
      <c r="A6" s="17" t="s">
        <v>27</v>
      </c>
      <c r="B6" s="18"/>
      <c r="C6" s="17">
        <v>1</v>
      </c>
      <c r="D6" s="19">
        <v>2</v>
      </c>
      <c r="E6" s="20">
        <v>3</v>
      </c>
      <c r="F6" s="20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 ht="16.5" customHeight="1" x14ac:dyDescent="0.4">
      <c r="A7" s="22"/>
      <c r="B7" s="138" t="s">
        <v>65</v>
      </c>
      <c r="C7" s="60"/>
      <c r="D7" s="61"/>
      <c r="E7" s="105" t="s">
        <v>176</v>
      </c>
      <c r="F7" s="66" t="s">
        <v>230</v>
      </c>
      <c r="G7" s="142" t="s">
        <v>66</v>
      </c>
      <c r="H7" s="77"/>
      <c r="I7" s="66"/>
      <c r="J7" s="66"/>
      <c r="K7" s="61"/>
      <c r="L7" s="47"/>
      <c r="M7" s="105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</row>
    <row r="8" spans="1:106" ht="16.5" customHeight="1" x14ac:dyDescent="0.4">
      <c r="A8" s="7" t="s">
        <v>15</v>
      </c>
      <c r="B8" s="139"/>
      <c r="C8" s="60"/>
      <c r="D8" s="109"/>
      <c r="E8" s="53"/>
      <c r="F8" s="67"/>
      <c r="G8" s="143"/>
      <c r="H8" s="67"/>
      <c r="I8" s="67"/>
      <c r="J8" s="67"/>
      <c r="K8" s="63"/>
      <c r="L8" s="48"/>
      <c r="M8" s="53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</row>
    <row r="9" spans="1:106" ht="16.5" customHeight="1" x14ac:dyDescent="0.4">
      <c r="A9" s="12"/>
      <c r="B9" s="139"/>
      <c r="C9" s="108"/>
      <c r="D9" s="65"/>
      <c r="E9" s="108" t="s">
        <v>100</v>
      </c>
      <c r="F9" s="68"/>
      <c r="G9" s="143"/>
      <c r="H9" s="67"/>
      <c r="I9" s="68"/>
      <c r="J9" s="68"/>
      <c r="K9" s="54" t="s">
        <v>240</v>
      </c>
      <c r="L9" s="49"/>
      <c r="M9" s="54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</row>
    <row r="10" spans="1:106" ht="16.5" customHeight="1" x14ac:dyDescent="0.4">
      <c r="A10" s="19"/>
      <c r="B10" s="140"/>
      <c r="C10" s="77"/>
      <c r="D10" s="98"/>
      <c r="E10" s="66" t="s">
        <v>101</v>
      </c>
      <c r="F10" s="66" t="s">
        <v>230</v>
      </c>
      <c r="G10" s="143"/>
      <c r="H10" s="98"/>
      <c r="I10" s="55"/>
      <c r="J10" s="120"/>
      <c r="K10" s="50"/>
      <c r="L10" s="50"/>
      <c r="M10" s="50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</row>
    <row r="11" spans="1:106" ht="16.5" customHeight="1" x14ac:dyDescent="0.4">
      <c r="A11" s="7" t="s">
        <v>16</v>
      </c>
      <c r="B11" s="140"/>
      <c r="C11" s="67"/>
      <c r="D11" s="67"/>
      <c r="E11" s="70"/>
      <c r="F11" s="67"/>
      <c r="G11" s="143"/>
      <c r="H11" s="48"/>
      <c r="I11" s="48"/>
      <c r="J11" s="121"/>
      <c r="K11" s="51"/>
      <c r="L11" s="51"/>
      <c r="M11" s="5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</row>
    <row r="12" spans="1:106" ht="16.5" customHeight="1" thickBot="1" x14ac:dyDescent="0.45">
      <c r="A12" s="12"/>
      <c r="B12" s="140"/>
      <c r="C12" s="68"/>
      <c r="D12" s="68"/>
      <c r="E12" s="108" t="s">
        <v>100</v>
      </c>
      <c r="F12" s="68"/>
      <c r="G12" s="143"/>
      <c r="H12" s="49"/>
      <c r="I12" s="48"/>
      <c r="J12" s="94"/>
      <c r="K12" s="49" t="s">
        <v>240</v>
      </c>
      <c r="L12" s="52"/>
      <c r="M12" s="52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</row>
    <row r="13" spans="1:106" ht="16.5" customHeight="1" x14ac:dyDescent="0.4">
      <c r="A13" s="19"/>
      <c r="B13" s="139"/>
      <c r="C13" s="77" t="s">
        <v>155</v>
      </c>
      <c r="D13" s="77" t="s">
        <v>229</v>
      </c>
      <c r="E13" s="99"/>
      <c r="F13" s="66"/>
      <c r="G13" s="144"/>
      <c r="H13" s="148" t="s">
        <v>72</v>
      </c>
      <c r="I13" s="149"/>
      <c r="J13" s="66" t="s">
        <v>273</v>
      </c>
      <c r="K13" s="66"/>
      <c r="L13" s="47"/>
      <c r="M13" s="105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</row>
    <row r="14" spans="1:106" ht="16.5" customHeight="1" x14ac:dyDescent="0.4">
      <c r="A14" s="7" t="s">
        <v>17</v>
      </c>
      <c r="B14" s="139"/>
      <c r="C14" s="63"/>
      <c r="D14" s="63"/>
      <c r="E14" s="53"/>
      <c r="F14" s="67"/>
      <c r="G14" s="144"/>
      <c r="H14" s="146" t="s">
        <v>226</v>
      </c>
      <c r="I14" s="147"/>
      <c r="J14" s="67"/>
      <c r="K14" s="67"/>
      <c r="L14" s="48"/>
      <c r="M14" s="53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</row>
    <row r="15" spans="1:106" ht="16.5" customHeight="1" thickBot="1" x14ac:dyDescent="0.45">
      <c r="A15" s="12"/>
      <c r="B15" s="139"/>
      <c r="C15" s="71" t="s">
        <v>121</v>
      </c>
      <c r="D15" s="65"/>
      <c r="E15" s="65" t="s">
        <v>134</v>
      </c>
      <c r="F15" s="68"/>
      <c r="G15" s="144"/>
      <c r="H15" s="103" t="s">
        <v>223</v>
      </c>
      <c r="I15" s="104" t="s">
        <v>109</v>
      </c>
      <c r="J15" s="68"/>
      <c r="K15" s="68"/>
      <c r="L15" s="49"/>
      <c r="M15" s="54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</row>
    <row r="16" spans="1:106" ht="16.5" customHeight="1" x14ac:dyDescent="0.4">
      <c r="A16" s="19"/>
      <c r="B16" s="139"/>
      <c r="C16" s="77" t="s">
        <v>156</v>
      </c>
      <c r="D16" s="77" t="s">
        <v>229</v>
      </c>
      <c r="E16" s="66"/>
      <c r="F16" s="61"/>
      <c r="G16" s="143"/>
      <c r="H16" s="77"/>
      <c r="I16" s="66"/>
      <c r="J16" s="66"/>
      <c r="K16" s="61"/>
      <c r="L16" s="50"/>
      <c r="M16" s="50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</row>
    <row r="17" spans="1:106" ht="16.5" customHeight="1" x14ac:dyDescent="0.4">
      <c r="A17" s="7" t="s">
        <v>18</v>
      </c>
      <c r="B17" s="139"/>
      <c r="C17" s="67"/>
      <c r="D17" s="67"/>
      <c r="E17" s="67"/>
      <c r="F17" s="63"/>
      <c r="G17" s="143"/>
      <c r="H17" s="67"/>
      <c r="I17" s="67"/>
      <c r="J17" s="67"/>
      <c r="K17" s="63"/>
      <c r="L17" s="51"/>
      <c r="M17" s="51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</row>
    <row r="18" spans="1:106" ht="16.5" customHeight="1" x14ac:dyDescent="0.4">
      <c r="A18" s="12"/>
      <c r="B18" s="139"/>
      <c r="C18" s="71" t="s">
        <v>121</v>
      </c>
      <c r="D18" s="67"/>
      <c r="E18" s="67" t="s">
        <v>110</v>
      </c>
      <c r="F18" s="108"/>
      <c r="G18" s="143"/>
      <c r="H18" s="67"/>
      <c r="I18" s="68"/>
      <c r="J18" s="68"/>
      <c r="K18" s="108"/>
      <c r="L18" s="52"/>
      <c r="M18" s="52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</row>
    <row r="19" spans="1:106" ht="16.5" customHeight="1" x14ac:dyDescent="0.4">
      <c r="A19" s="19"/>
      <c r="B19" s="139"/>
      <c r="C19" s="77" t="s">
        <v>155</v>
      </c>
      <c r="D19" s="95" t="s">
        <v>229</v>
      </c>
      <c r="E19" s="77"/>
      <c r="F19" s="95" t="s">
        <v>145</v>
      </c>
      <c r="G19" s="143"/>
      <c r="H19" s="66" t="s">
        <v>230</v>
      </c>
      <c r="I19" s="66"/>
      <c r="J19" s="47"/>
      <c r="K19" s="50"/>
      <c r="L19" s="50"/>
      <c r="M19" s="50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</row>
    <row r="20" spans="1:106" ht="16.5" customHeight="1" x14ac:dyDescent="0.4">
      <c r="A20" s="7" t="s">
        <v>19</v>
      </c>
      <c r="B20" s="139"/>
      <c r="C20" s="101"/>
      <c r="D20" s="96"/>
      <c r="E20" s="101"/>
      <c r="F20" s="96"/>
      <c r="G20" s="143"/>
      <c r="H20" s="67"/>
      <c r="I20" s="48"/>
      <c r="J20" s="48"/>
      <c r="K20" s="51"/>
      <c r="L20" s="51"/>
      <c r="M20" s="51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</row>
    <row r="21" spans="1:106" ht="16.5" customHeight="1" x14ac:dyDescent="0.4">
      <c r="A21" s="12"/>
      <c r="B21" s="141"/>
      <c r="C21" s="75" t="s">
        <v>95</v>
      </c>
      <c r="D21" s="97"/>
      <c r="E21" s="75" t="s">
        <v>132</v>
      </c>
      <c r="F21" s="108" t="s">
        <v>100</v>
      </c>
      <c r="G21" s="145"/>
      <c r="H21" s="65"/>
      <c r="I21" s="49"/>
      <c r="J21" s="49"/>
      <c r="K21" s="59"/>
      <c r="L21" s="97" t="s">
        <v>240</v>
      </c>
      <c r="M21" s="52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</row>
    <row r="22" spans="1:106" customFormat="1" ht="18.95" customHeight="1" x14ac:dyDescent="0.5">
      <c r="A22" s="132" t="s">
        <v>92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</row>
    <row r="23" spans="1:106" customFormat="1" ht="18.95" customHeight="1" x14ac:dyDescent="0.5">
      <c r="A23" s="135" t="s">
        <v>215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</row>
    <row r="24" spans="1:106" s="39" customFormat="1" ht="18.95" customHeight="1" x14ac:dyDescent="0.4">
      <c r="A24" s="23"/>
      <c r="B24" s="24" t="s">
        <v>23</v>
      </c>
      <c r="C24" s="24"/>
      <c r="D24" s="24" t="s">
        <v>35</v>
      </c>
      <c r="E24" s="24"/>
      <c r="F24" s="110">
        <v>18</v>
      </c>
      <c r="G24" s="24" t="s">
        <v>24</v>
      </c>
      <c r="H24" s="24"/>
      <c r="I24" s="25" t="s">
        <v>25</v>
      </c>
      <c r="J24" s="24" t="s">
        <v>35</v>
      </c>
      <c r="K24" s="113">
        <v>7</v>
      </c>
      <c r="L24" s="24" t="s">
        <v>24</v>
      </c>
      <c r="M24" s="45"/>
    </row>
    <row r="25" spans="1:106" ht="18.95" customHeight="1" x14ac:dyDescent="0.4">
      <c r="A25" s="23"/>
      <c r="B25" s="24"/>
      <c r="C25" s="24"/>
      <c r="D25" s="24" t="s">
        <v>36</v>
      </c>
      <c r="E25" s="24"/>
      <c r="F25" s="111">
        <v>11</v>
      </c>
      <c r="G25" s="24" t="s">
        <v>24</v>
      </c>
      <c r="H25" s="24"/>
      <c r="I25" s="24"/>
      <c r="J25" s="24" t="s">
        <v>36</v>
      </c>
      <c r="K25" s="113">
        <v>5</v>
      </c>
      <c r="L25" s="24" t="s">
        <v>24</v>
      </c>
      <c r="M25" s="45"/>
      <c r="O25" s="38">
        <f>(F24/F26)*12</f>
        <v>7.4482758620689662</v>
      </c>
    </row>
    <row r="26" spans="1:106" s="39" customFormat="1" ht="18.95" customHeight="1" thickBot="1" x14ac:dyDescent="0.45">
      <c r="A26" s="23"/>
      <c r="B26" s="24"/>
      <c r="C26" s="24"/>
      <c r="D26" s="24" t="s">
        <v>20</v>
      </c>
      <c r="E26" s="24"/>
      <c r="F26" s="112">
        <f>SUM(F24:F25)</f>
        <v>29</v>
      </c>
      <c r="G26" s="24" t="s">
        <v>24</v>
      </c>
      <c r="H26" s="24"/>
      <c r="I26" s="24"/>
      <c r="J26" s="24" t="s">
        <v>20</v>
      </c>
      <c r="K26" s="114">
        <f>SUM(K24:K25)</f>
        <v>12</v>
      </c>
      <c r="L26" s="24" t="s">
        <v>24</v>
      </c>
      <c r="M26" s="45"/>
      <c r="O26" s="39">
        <f>(F25/F26)*12</f>
        <v>4.5517241379310338</v>
      </c>
    </row>
    <row r="27" spans="1:106" s="39" customFormat="1" ht="18.95" customHeight="1" thickTop="1" x14ac:dyDescent="0.4">
      <c r="A27" s="33"/>
      <c r="B27" s="129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45"/>
      <c r="O27" s="118">
        <f>K26-F26</f>
        <v>-17</v>
      </c>
    </row>
    <row r="28" spans="1:106" s="39" customFormat="1" ht="18.95" customHeight="1" x14ac:dyDescent="0.4">
      <c r="A28" s="2"/>
      <c r="B28" s="4"/>
      <c r="C28" s="35"/>
      <c r="D28" s="32"/>
      <c r="E28" s="32"/>
      <c r="F28" s="32"/>
      <c r="G28" s="32"/>
      <c r="H28" s="32"/>
      <c r="I28" s="32"/>
      <c r="J28" s="32"/>
      <c r="K28" s="32"/>
      <c r="L28" s="32"/>
      <c r="M28" s="6"/>
    </row>
    <row r="29" spans="1:106" customFormat="1" ht="18.95" customHeight="1" x14ac:dyDescent="0.5"/>
    <row r="30" spans="1:106" customFormat="1" ht="18.95" customHeight="1" x14ac:dyDescent="0.5"/>
    <row r="31" spans="1:106" customFormat="1" ht="18.95" customHeight="1" x14ac:dyDescent="0.5"/>
    <row r="32" spans="1:106" customFormat="1" ht="18.95" customHeight="1" x14ac:dyDescent="0.5"/>
    <row r="33" customFormat="1" ht="18.95" customHeight="1" x14ac:dyDescent="0.5"/>
    <row r="34" customFormat="1" ht="18.95" customHeight="1" x14ac:dyDescent="0.5"/>
    <row r="35" customFormat="1" ht="18.95" customHeight="1" x14ac:dyDescent="0.5"/>
    <row r="36" customFormat="1" ht="18.95" customHeight="1" x14ac:dyDescent="0.5"/>
    <row r="37" customFormat="1" ht="18.95" customHeight="1" x14ac:dyDescent="0.5"/>
    <row r="38" customFormat="1" ht="18.95" customHeight="1" x14ac:dyDescent="0.5"/>
    <row r="39" customFormat="1" ht="18.95" customHeight="1" x14ac:dyDescent="0.5"/>
    <row r="40" customFormat="1" ht="18.95" customHeight="1" x14ac:dyDescent="0.5"/>
    <row r="41" customFormat="1" ht="18.95" customHeight="1" x14ac:dyDescent="0.5"/>
    <row r="42" customFormat="1" ht="18.95" customHeight="1" x14ac:dyDescent="0.5"/>
    <row r="43" customFormat="1" ht="18.95" customHeight="1" x14ac:dyDescent="0.5"/>
    <row r="44" customFormat="1" ht="18.95" customHeight="1" x14ac:dyDescent="0.5"/>
    <row r="45" customFormat="1" ht="18.95" customHeight="1" x14ac:dyDescent="0.5"/>
    <row r="46" customFormat="1" ht="18.95" customHeight="1" x14ac:dyDescent="0.5"/>
    <row r="47" customFormat="1" ht="18.95" customHeight="1" x14ac:dyDescent="0.5"/>
    <row r="48" customFormat="1" ht="18.95" customHeight="1" x14ac:dyDescent="0.5"/>
    <row r="49" customFormat="1" ht="18.95" customHeight="1" x14ac:dyDescent="0.5"/>
    <row r="50" customFormat="1" ht="18.95" customHeight="1" x14ac:dyDescent="0.5"/>
    <row r="51" customFormat="1" ht="18.95" customHeight="1" x14ac:dyDescent="0.5"/>
    <row r="52" customFormat="1" ht="18.95" customHeight="1" x14ac:dyDescent="0.5"/>
  </sheetData>
  <mergeCells count="11">
    <mergeCell ref="B7:B21"/>
    <mergeCell ref="G7:G21"/>
    <mergeCell ref="H13:I13"/>
    <mergeCell ref="H14:I14"/>
    <mergeCell ref="A22:M22"/>
    <mergeCell ref="A23:M23"/>
    <mergeCell ref="A1:M1"/>
    <mergeCell ref="A2:M2"/>
    <mergeCell ref="D3:E3"/>
    <mergeCell ref="G3:I3"/>
    <mergeCell ref="K3:L3"/>
  </mergeCells>
  <printOptions verticalCentered="1"/>
  <pageMargins left="2.0078740157480315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18</vt:i4>
      </vt:variant>
    </vt:vector>
  </HeadingPairs>
  <TitlesOfParts>
    <vt:vector size="43" baseType="lpstr">
      <vt:lpstr>อ.ระวี</vt:lpstr>
      <vt:lpstr>อ.อดิศักดิ์ </vt:lpstr>
      <vt:lpstr>อ.สาคร</vt:lpstr>
      <vt:lpstr>อ.สุรศักดิ์</vt:lpstr>
      <vt:lpstr>อ.สุขสันต์ (สป.1-9)</vt:lpstr>
      <vt:lpstr>อ.สุขสันต์ (สป.10-18)</vt:lpstr>
      <vt:lpstr>อ.กษิรา (สป.1-9)</vt:lpstr>
      <vt:lpstr>อ.กษิรา (สป.10-18)</vt:lpstr>
      <vt:lpstr>อ.เรวัฒ</vt:lpstr>
      <vt:lpstr>อ.ธนา</vt:lpstr>
      <vt:lpstr>อ.ภูวเดช</vt:lpstr>
      <vt:lpstr>อ.ประสิทธิพงษ์</vt:lpstr>
      <vt:lpstr>ครูพันธกานต์ (สป.1-9)</vt:lpstr>
      <vt:lpstr>ครูพันธกานต์ (สป.10-18</vt:lpstr>
      <vt:lpstr>ครูพงศกร (สป.1-9)</vt:lpstr>
      <vt:lpstr>ครูพงศกร (สป.1-18)</vt:lpstr>
      <vt:lpstr>ครูณัฐพรหม</vt:lpstr>
      <vt:lpstr>ครูอานันท์ (สป.1-9)</vt:lpstr>
      <vt:lpstr>ครูอานันท์ (สป.10-18)</vt:lpstr>
      <vt:lpstr>ครูอนัญญา (สป.1-9)</vt:lpstr>
      <vt:lpstr>ครูอนัญญา (สป.10-18)</vt:lpstr>
      <vt:lpstr>ครูกาญจนา (สป.1-9)</vt:lpstr>
      <vt:lpstr>ครูกาญจนา (สป.10-18)</vt:lpstr>
      <vt:lpstr>ครูนิศากร </vt:lpstr>
      <vt:lpstr>Sheet1</vt:lpstr>
      <vt:lpstr>'ครูกาญจนา (สป.10-18)'!Print_Area</vt:lpstr>
      <vt:lpstr>ครูณัฐพรหม!Print_Area</vt:lpstr>
      <vt:lpstr>'ครูนิศากร '!Print_Area</vt:lpstr>
      <vt:lpstr>'ครูพงศกร (สป.1-18)'!Print_Area</vt:lpstr>
      <vt:lpstr>'ครูพันธกานต์ (สป.10-18'!Print_Area</vt:lpstr>
      <vt:lpstr>'ครูพันธกานต์ (สป.1-9)'!Print_Area</vt:lpstr>
      <vt:lpstr>'ครูอนัญญา (สป.10-18)'!Print_Area</vt:lpstr>
      <vt:lpstr>'ครูอานันท์ (สป.10-18)'!Print_Area</vt:lpstr>
      <vt:lpstr>'อ.กษิรา (สป.10-18)'!Print_Area</vt:lpstr>
      <vt:lpstr>อ.ธนา!Print_Area</vt:lpstr>
      <vt:lpstr>อ.ประสิทธิพงษ์!Print_Area</vt:lpstr>
      <vt:lpstr>อ.ภูวเดช!Print_Area</vt:lpstr>
      <vt:lpstr>อ.ระวี!Print_Area</vt:lpstr>
      <vt:lpstr>อ.เรวัฒ!Print_Area</vt:lpstr>
      <vt:lpstr>อ.สาคร!Print_Area</vt:lpstr>
      <vt:lpstr>'อ.สุขสันต์ (สป.10-18)'!Print_Area</vt:lpstr>
      <vt:lpstr>อ.สุรศักดิ์!Print_Area</vt:lpstr>
      <vt:lpstr>'อ.อดิศักดิ์ '!Print_Area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2019-11-18T03:42:26Z</cp:lastPrinted>
  <dcterms:created xsi:type="dcterms:W3CDTF">2006-03-20T03:48:53Z</dcterms:created>
  <dcterms:modified xsi:type="dcterms:W3CDTF">2020-01-15T07:07:04Z</dcterms:modified>
</cp:coreProperties>
</file>