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915"/>
  </bookViews>
  <sheets>
    <sheet name="อ.วารินยา" sheetId="15" r:id="rId1"/>
    <sheet name="อ.รักษ์พล" sheetId="6" r:id="rId2"/>
    <sheet name="อ.สมหมาย" sheetId="7" r:id="rId3"/>
    <sheet name="อ.สุวัฒน์" sheetId="29" r:id="rId4"/>
    <sheet name="ปริญญา" sheetId="34" r:id="rId5"/>
    <sheet name="ครูสุริยันต์" sheetId="24" r:id="rId6"/>
    <sheet name="อ.อัศวิน" sheetId="23" r:id="rId7"/>
    <sheet name="อ.ภูริพัฒน์" sheetId="8" r:id="rId8"/>
    <sheet name="สมศักดิ์" sheetId="33" r:id="rId9"/>
    <sheet name="อ.ทวี" sheetId="30" r:id="rId10"/>
    <sheet name="อ.วีระศักดิ์" sheetId="1" r:id="rId11"/>
    <sheet name="อ.วิชา " sheetId="47" r:id="rId12"/>
    <sheet name="ศิริจรรยา" sheetId="35" r:id="rId13"/>
    <sheet name="สุวิทย์" sheetId="36" r:id="rId14"/>
    <sheet name="กิตติศักดิ์" sheetId="37" r:id="rId15"/>
    <sheet name="พีรพงษ์" sheetId="38" r:id="rId16"/>
    <sheet name="ฉลองณรงค์" sheetId="43" r:id="rId17"/>
    <sheet name="อภิสิทธิ์" sheetId="46" r:id="rId18"/>
    <sheet name="ครูตะวัน" sheetId="50" r:id="rId19"/>
    <sheet name="ครูอนุสรณ์" sheetId="51" r:id="rId20"/>
    <sheet name="นักศึกษาฝึกสอน" sheetId="49" r:id="rId21"/>
  </sheets>
  <calcPr calcId="162913"/>
</workbook>
</file>

<file path=xl/calcChain.xml><?xml version="1.0" encoding="utf-8"?>
<calcChain xmlns="http://schemas.openxmlformats.org/spreadsheetml/2006/main">
  <c r="F26" i="15" l="1"/>
  <c r="F26" i="6"/>
  <c r="F26" i="7"/>
  <c r="L24" i="7" s="1"/>
  <c r="F26" i="29"/>
  <c r="L25" i="29" s="1"/>
  <c r="F26" i="34"/>
  <c r="F26" i="24"/>
  <c r="L25" i="24" s="1"/>
  <c r="F26" i="23"/>
  <c r="L24" i="23" s="1"/>
  <c r="F26" i="8"/>
  <c r="L25" i="8" s="1"/>
  <c r="F26" i="33"/>
  <c r="L24" i="33" s="1"/>
  <c r="F26" i="30"/>
  <c r="F26" i="1"/>
  <c r="L25" i="1" s="1"/>
  <c r="F26" i="47"/>
  <c r="L25" i="47" s="1"/>
  <c r="F26" i="35"/>
  <c r="F26" i="36"/>
  <c r="L24" i="36" s="1"/>
  <c r="L26" i="36" s="1"/>
  <c r="F26" i="37"/>
  <c r="L25" i="37" s="1"/>
  <c r="F26" i="38"/>
  <c r="L25" i="38" s="1"/>
  <c r="F26" i="43"/>
  <c r="L25" i="43" s="1"/>
  <c r="F26" i="46"/>
  <c r="L25" i="46"/>
  <c r="L24" i="46"/>
  <c r="L26" i="46" s="1"/>
  <c r="L24" i="43"/>
  <c r="L25" i="36"/>
  <c r="L25" i="35"/>
  <c r="L24" i="35"/>
  <c r="L26" i="35" s="1"/>
  <c r="L24" i="47"/>
  <c r="L25" i="30"/>
  <c r="L24" i="30"/>
  <c r="L26" i="30" s="1"/>
  <c r="L25" i="33"/>
  <c r="L25" i="23"/>
  <c r="L25" i="34"/>
  <c r="L24" i="34"/>
  <c r="L25" i="7"/>
  <c r="L25" i="6"/>
  <c r="L24" i="6"/>
  <c r="L26" i="6" s="1"/>
  <c r="L24" i="38" l="1"/>
  <c r="L26" i="43"/>
  <c r="L26" i="7"/>
  <c r="L26" i="23"/>
  <c r="L24" i="24"/>
  <c r="L26" i="24" s="1"/>
  <c r="L24" i="29"/>
  <c r="L26" i="29" s="1"/>
  <c r="L24" i="8"/>
  <c r="L26" i="8" s="1"/>
  <c r="L24" i="1"/>
  <c r="L26" i="1" s="1"/>
  <c r="L24" i="37"/>
  <c r="L26" i="37" s="1"/>
  <c r="L26" i="33"/>
  <c r="L26" i="34"/>
  <c r="L26" i="47"/>
  <c r="L26" i="38"/>
  <c r="F26" i="49" l="1"/>
  <c r="F26" i="51"/>
  <c r="F26" i="50"/>
  <c r="L25" i="50" l="1"/>
  <c r="L24" i="50"/>
  <c r="L26" i="50" s="1"/>
  <c r="L25" i="51"/>
  <c r="L24" i="51"/>
  <c r="L26" i="51" s="1"/>
  <c r="L25" i="15"/>
  <c r="L24" i="15"/>
  <c r="L26" i="15" l="1"/>
</calcChain>
</file>

<file path=xl/sharedStrings.xml><?xml version="1.0" encoding="utf-8"?>
<sst xmlns="http://schemas.openxmlformats.org/spreadsheetml/2006/main" count="2369" uniqueCount="431">
  <si>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</si>
  <si>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</si>
  <si>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</si>
  <si>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</si>
  <si>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</si>
  <si>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</si>
  <si>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</si>
  <si>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</si>
  <si>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</si>
  <si>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</si>
  <si>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</si>
  <si>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</si>
  <si>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</si>
  <si>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</si>
  <si>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</si>
  <si>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</si>
  <si>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</si>
  <si>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</si>
  <si>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</si>
  <si>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</si>
  <si>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</si>
  <si>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นายรักษ์พล  มีด้วง</t>
  </si>
  <si>
    <t>นายสมหมาย  นรนิติไธสง</t>
  </si>
  <si>
    <t>นายวารินยา  ขันศิลา</t>
  </si>
  <si>
    <t>หัวหน้าแผนกวิชาช่างกลโรงงาน</t>
  </si>
  <si>
    <t>รายละเอียดชั่วโมงสอน</t>
  </si>
  <si>
    <t>ชม./สัปดาห์</t>
  </si>
  <si>
    <t>รายละเอียดชั่วโมงเบิก</t>
  </si>
  <si>
    <t>นายภูริพัฒน์  ภูคำสอน</t>
  </si>
  <si>
    <t>ศษ.บ.(บริหารการศึกษา)</t>
  </si>
  <si>
    <t>วัน - ชม.</t>
  </si>
  <si>
    <t>อส.บ. เทคโนโลยีอุตสาหการ</t>
  </si>
  <si>
    <t>นายวิชา  แต่งสุวรรณ</t>
  </si>
  <si>
    <t>นายสุวัฒน์  พรอินทร์</t>
  </si>
  <si>
    <t>วศ.บ.(อุตสาหการ)</t>
  </si>
  <si>
    <t>ค.อ.บ.(วิศวกรรมเครื่องกล)</t>
  </si>
  <si>
    <t>ค.อ.บ.(วิศวกรรมอุตสาหการ)</t>
  </si>
  <si>
    <t>นายสมศักดิ์  พันโนริต</t>
  </si>
  <si>
    <t>หัวหน้างานกิจกรรมนักเรียน  นักศึกษา</t>
  </si>
  <si>
    <t>ผู้ช่วยเจ้าหน้าที่งานวิทยบริการและห้องสมุด</t>
  </si>
  <si>
    <t>ผู้ช่วยเจ้าหน้าที่งานพัสดุ</t>
  </si>
  <si>
    <t>ค.อ.ม.(วิศวกรรมอุตสาหการ)</t>
  </si>
  <si>
    <t>นายทวี  กุลเกตุ</t>
  </si>
  <si>
    <t>ปทส.เครื่องมือกล</t>
  </si>
  <si>
    <t>นายสุริยันต์  นันตะรีสี</t>
  </si>
  <si>
    <t>หัวหน้างานสวัสดิการนักเรียน นักศึกษาและพยาบาล</t>
  </si>
  <si>
    <t>หมายเหตุ</t>
  </si>
  <si>
    <t>- กรณีตรงกับวันหยุดนักขัตฤกษ์/วันลาให้เลือกเบิกตามความเหมาะสม</t>
  </si>
  <si>
    <t xml:space="preserve"> ชั่วโมงเบิก</t>
  </si>
  <si>
    <t>นางสาวศิริจรรยา คลังกลาง</t>
  </si>
  <si>
    <t>หลักสูตร ปวช.</t>
  </si>
  <si>
    <t>หลักสูตร ปวส.</t>
  </si>
  <si>
    <t>นายสุวิทย์ หอมพรมมา</t>
  </si>
  <si>
    <t>นายกิตติศักดิ์ วีระคุณ</t>
  </si>
  <si>
    <t>ทล.บ.วิศวกรรมการผลิต</t>
  </si>
  <si>
    <t>นายพีรพงษ์   อ้วนศิริ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</si>
  <si>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</si>
  <si>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18   ชม./สัปดาห์  </t>
  </si>
  <si>
    <t>ว่าที่ ร.ต.ปริญญา  ปัญญาศรี</t>
  </si>
  <si>
    <t>นายฉลองณรงค์  เดชบุรมย์</t>
  </si>
  <si>
    <t>นายอภิสิทธิ์  แสนหาญ</t>
  </si>
  <si>
    <t>อส.บ.เทคโนโลยีอุตสาหการ</t>
  </si>
  <si>
    <t>เจ้าหน้าที่งานสวัสดิการนักเรียน นักศึกษาและพยาบาล</t>
  </si>
  <si>
    <t xml:space="preserve">จำนวนชั่วโมงสอนในเวลาราชการ (โหลด)  คือ     ชม./สัปดาห์  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</si>
  <si>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</si>
  <si>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</si>
  <si>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</si>
  <si>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</si>
  <si>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</si>
  <si>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</si>
  <si>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 xml:space="preserve">จำนวนชั่วโมงสอนในเวลาราชการ (โหลด)  คือ   12  ชม./สัปดาห์  </t>
  </si>
  <si>
    <t xml:space="preserve">จำนวนชั่วโมงสอนในเวลาราชการ (โหลด)  คือ    12  ชม./สัปดาห์  </t>
  </si>
  <si>
    <t xml:space="preserve">จำนวนชั่วโมงสอนในเวลาราชการ (โหลด)  คือ   15   ชม./สัปดาห์  </t>
  </si>
  <si>
    <t>นายอัศวิน  สัตตาคม</t>
  </si>
  <si>
    <t>ข้าราชการครู</t>
  </si>
  <si>
    <t>พนักงานราชการ</t>
  </si>
  <si>
    <t xml:space="preserve">จำนวนชั่วโมงสอนในเวลาราชการ (โหลด)  คือ   20   ชม./สัปดาห์  </t>
  </si>
  <si>
    <t xml:space="preserve">จำนวนชั่วโมงสอนในเวลาราชการ (โหลด)  คือ   20  ชม./สัปดาห์  </t>
  </si>
  <si>
    <t xml:space="preserve">จำนวนชั่วโมงสอนในเวลาราชการ (โหลด)  คือ  20   ชม./สัปดาห์  </t>
  </si>
  <si>
    <t>อส.บ. (เทคโนโลยีเครื่องกล)</t>
  </si>
  <si>
    <t>นายวีรศักดิ์   ตาทุม</t>
  </si>
  <si>
    <t>วุฒิ  วศ.บ.เครื่องจักรกลการเกษตร</t>
  </si>
  <si>
    <t xml:space="preserve">จำนวนชั่วโมงสอนในเวลาราชการ (โหลด)  คือ    18  ชม./สัปดาห์  </t>
  </si>
  <si>
    <t>หัวหน้างานทะเบียน</t>
  </si>
  <si>
    <t>เจ้าหน้าที่งานปกครอง</t>
  </si>
  <si>
    <t>ผู้ช่วยเจ้าหน้าที่งานทะเบียน</t>
  </si>
  <si>
    <t>หัวหน้างานวิจัยพัฒนานวัตกรรมและสิ่งประดิษฐ์</t>
  </si>
  <si>
    <t>นายกฤษดา  ณัฐธนสกุล</t>
  </si>
  <si>
    <t>นักศึกษาฝึกประสบการณ์วิชาชีพครู</t>
  </si>
  <si>
    <t>ทล.บ. การผลิต</t>
  </si>
  <si>
    <t>นายตะวัน  ทองแสนไกร</t>
  </si>
  <si>
    <t>นายอนุสรณ์ เรียนทิพย์</t>
  </si>
  <si>
    <t>คอ.บ.วิศวกรรมอุตสาหการ</t>
  </si>
  <si>
    <t>ตารางสอนรายบุคคล   แผนกวิชาช่างกลโรงงาน  ประจำภาคเรียนที่   2   ปีการศึกษา   2561</t>
  </si>
  <si>
    <t>ครูอัตราจ้าง 1</t>
  </si>
  <si>
    <t>ครูอัตราจ้าง 2</t>
  </si>
  <si>
    <t>ครูอัตราจ้าง  3</t>
  </si>
  <si>
    <t>ครูอัตราจ้าง  4</t>
  </si>
  <si>
    <t>ครูอัตราจ้าง  5</t>
  </si>
  <si>
    <t>ครูอัตราจ้าง  6</t>
  </si>
  <si>
    <t>ครูอัตราจ้าง  7</t>
  </si>
  <si>
    <t>ครูอัตราจ้าง  8</t>
  </si>
  <si>
    <t>3102-5103</t>
  </si>
  <si>
    <t>สถานประกอบการ</t>
  </si>
  <si>
    <t>(ป)</t>
  </si>
  <si>
    <t>3102-2001</t>
  </si>
  <si>
    <t>รง.ชก.2</t>
  </si>
  <si>
    <t>ส2 ทผ. 7</t>
  </si>
  <si>
    <t>ส1 ทผ. 3</t>
  </si>
  <si>
    <t>รง.ชก.5</t>
  </si>
  <si>
    <t>รง.ชก.7</t>
  </si>
  <si>
    <t>ส1 ทผ. 8</t>
  </si>
  <si>
    <t>ส1 ทผ. 1</t>
  </si>
  <si>
    <t xml:space="preserve">อัตราส่วนชั่วโมงสอน   ชั่วโมงไม่เบิกค่าสอน : ชั่วโมงเบิกค่าสอน  คือ     18 : 12   </t>
  </si>
  <si>
    <t xml:space="preserve">อัตราส่วนชั่วโมงสอน   ชั่วโมงไม่เบิกค่าสอน : ชั่วโมงเบิกค่าสอน  คือ     19 : 12   </t>
  </si>
  <si>
    <t>3102-8501</t>
  </si>
  <si>
    <t>ส1 ทผ. 7,8</t>
  </si>
  <si>
    <t>2 ชก. 5,6</t>
  </si>
  <si>
    <t>814</t>
  </si>
  <si>
    <t>ส2 ทผ. 4</t>
  </si>
  <si>
    <t>ส2 ทผ. 1</t>
  </si>
  <si>
    <t>2 ชก. 3,4</t>
  </si>
  <si>
    <t>2102-2103</t>
  </si>
  <si>
    <t>2 ชก. 2</t>
  </si>
  <si>
    <t>3102-9003</t>
  </si>
  <si>
    <t>รง.ชก.8</t>
  </si>
  <si>
    <t>ส2 ทผ. 5</t>
  </si>
  <si>
    <t>รง.ชก. 7</t>
  </si>
  <si>
    <t>รง.ชก. 5</t>
  </si>
  <si>
    <t>รง.ชก. 2</t>
  </si>
  <si>
    <t>3102-2101</t>
  </si>
  <si>
    <t>ส1 ทผ. 3,4</t>
  </si>
  <si>
    <t>2102-2001</t>
  </si>
  <si>
    <t>641</t>
  </si>
  <si>
    <t>1 ชก. 3,4</t>
  </si>
  <si>
    <t>1 ชก. 5,6</t>
  </si>
  <si>
    <t>3 ชก. 1,2</t>
  </si>
  <si>
    <t>ส1 ทผ. 1,2</t>
  </si>
  <si>
    <t>1 ชก. 7,8</t>
  </si>
  <si>
    <t>3102-2102</t>
  </si>
  <si>
    <t>2102-2010</t>
  </si>
  <si>
    <t>3100-0116</t>
  </si>
  <si>
    <t>3102-5104</t>
  </si>
  <si>
    <t>813</t>
  </si>
  <si>
    <t>822</t>
  </si>
  <si>
    <t>รง.ชก.1</t>
  </si>
  <si>
    <t>ส1 ทผ. 5</t>
  </si>
  <si>
    <t>ส2 ทผ. 1,2</t>
  </si>
  <si>
    <t>ส1 ทผ. 5,6</t>
  </si>
  <si>
    <t>2ชก. 6</t>
  </si>
  <si>
    <t>ส2 ทผ. 5,6</t>
  </si>
  <si>
    <t>812</t>
  </si>
  <si>
    <t>2102-2008</t>
  </si>
  <si>
    <t>2102-2109</t>
  </si>
  <si>
    <t>645</t>
  </si>
  <si>
    <t>3100-0009</t>
  </si>
  <si>
    <t>1 ชก. 4</t>
  </si>
  <si>
    <t>2 ชก. 7</t>
  </si>
  <si>
    <t>1 ชก. 1</t>
  </si>
  <si>
    <t>3 ชก. 1</t>
  </si>
  <si>
    <t>อวท.2</t>
  </si>
  <si>
    <t>2 ชก.5,6</t>
  </si>
  <si>
    <t>ส1 ทย.1</t>
  </si>
  <si>
    <t>ส1 ทย.2</t>
  </si>
  <si>
    <t>ส1 ทผ. 2</t>
  </si>
  <si>
    <t>ส1 ทผ. 4</t>
  </si>
  <si>
    <t>ส1 ทผ. 7</t>
  </si>
  <si>
    <t>ส2 ทผ. 3</t>
  </si>
  <si>
    <t>ส2 ทผ. 2</t>
  </si>
  <si>
    <t>2 ชก. 1</t>
  </si>
  <si>
    <t>ส2 ทผ. 6</t>
  </si>
  <si>
    <t>1 ชก. 1,2</t>
  </si>
  <si>
    <t>ส1 ทผ. 6</t>
  </si>
  <si>
    <t>2ชก. 5</t>
  </si>
  <si>
    <t>ส2 ทผ. 3,4</t>
  </si>
  <si>
    <t>1 ชก. 2</t>
  </si>
  <si>
    <t>3 ชก. 2</t>
  </si>
  <si>
    <t>1 ชก. 3</t>
  </si>
  <si>
    <t>2 ชก.7</t>
  </si>
  <si>
    <t>2100-1008</t>
  </si>
  <si>
    <t>3102-2104</t>
  </si>
  <si>
    <t>2102-8501</t>
  </si>
  <si>
    <t>2102-2105</t>
  </si>
  <si>
    <t>2102-2011</t>
  </si>
  <si>
    <t>รง.ชก.4</t>
  </si>
  <si>
    <t>รง.ชก.6</t>
  </si>
  <si>
    <t>รง.ชก.3</t>
  </si>
  <si>
    <t>2 ชย. 1</t>
  </si>
  <si>
    <t>3 ชก.7,8</t>
  </si>
  <si>
    <t>1 ชก. 5</t>
  </si>
  <si>
    <t>1 ชก. 6</t>
  </si>
  <si>
    <t>อวท.3</t>
  </si>
  <si>
    <t>3102-2004</t>
  </si>
  <si>
    <t>811</t>
  </si>
  <si>
    <t>3102-2005</t>
  </si>
  <si>
    <t>3102-2003</t>
  </si>
  <si>
    <t>3 ชก.8</t>
  </si>
  <si>
    <t>2 ชก. 3</t>
  </si>
  <si>
    <t>2ชก.5</t>
  </si>
  <si>
    <t>ส1 ทผ.8</t>
  </si>
  <si>
    <t>ส1 ทผ.5</t>
  </si>
  <si>
    <t>ส2 ทผ.3</t>
  </si>
  <si>
    <t>ส1 ทผ.6</t>
  </si>
  <si>
    <t>3 ชก.7</t>
  </si>
  <si>
    <t>ส1 ทผ.7</t>
  </si>
  <si>
    <t>2 ชก. 4</t>
  </si>
  <si>
    <t>ส2 ทผ.4</t>
  </si>
  <si>
    <t>อวท.4</t>
  </si>
  <si>
    <t>2102-2108</t>
  </si>
  <si>
    <t>3102-9002</t>
  </si>
  <si>
    <t>2 ชก.6</t>
  </si>
  <si>
    <t>2 ชก.4</t>
  </si>
  <si>
    <t>3 ชก.6</t>
  </si>
  <si>
    <t>3 ชก.4</t>
  </si>
  <si>
    <t>2 ชก.5</t>
  </si>
  <si>
    <t>2 ชก.3</t>
  </si>
  <si>
    <t>ส2 ทผ.1</t>
  </si>
  <si>
    <t>ส2 ทผ.2</t>
  </si>
  <si>
    <t>3 ชก.1,2</t>
  </si>
  <si>
    <t>ส2 ทผ.5,6</t>
  </si>
  <si>
    <t>2 ชอ. 2</t>
  </si>
  <si>
    <t>1 ชก. 8</t>
  </si>
  <si>
    <t>1 ชก. 7</t>
  </si>
  <si>
    <t>ส1 ทย.3</t>
  </si>
  <si>
    <t>2 ชอ. 1</t>
  </si>
  <si>
    <t>ส1 ทย.4</t>
  </si>
  <si>
    <t>ส2 ทผ.5</t>
  </si>
  <si>
    <t>2ชก.1,2</t>
  </si>
  <si>
    <t>3ชก.5</t>
  </si>
  <si>
    <t>3ชก.4</t>
  </si>
  <si>
    <t>3ชก.5,6</t>
  </si>
  <si>
    <t>ส2 ทผ.6</t>
  </si>
  <si>
    <t>ส1ทผ.7</t>
  </si>
  <si>
    <t>ส1ทผ.8</t>
  </si>
  <si>
    <t>3ชก.6</t>
  </si>
  <si>
    <t>ส2 ทผ.3,4</t>
  </si>
  <si>
    <t>2ชก.6</t>
  </si>
  <si>
    <t>1 ชก.6</t>
  </si>
  <si>
    <t>1 ชก.5</t>
  </si>
  <si>
    <t>3 ชก.5,6</t>
  </si>
  <si>
    <t>2 ชย.3</t>
  </si>
  <si>
    <t>2 ชย.4</t>
  </si>
  <si>
    <t>ส2 ทผ.1,2</t>
  </si>
  <si>
    <t>สถานประกอบกอการ</t>
  </si>
  <si>
    <t>ส2 ทผ.7</t>
  </si>
  <si>
    <t>823</t>
  </si>
  <si>
    <t>3 ชก.5</t>
  </si>
  <si>
    <t>2 ชก.3,4</t>
  </si>
  <si>
    <t>ส1 ทผ.3,4</t>
  </si>
  <si>
    <t>2 ชก.1,2</t>
  </si>
  <si>
    <t>ส1 ทผ.1,2</t>
  </si>
  <si>
    <t>ส1 ทผ.5,6</t>
  </si>
  <si>
    <t>ส1 ทผ.7,8</t>
  </si>
  <si>
    <t>3102-2101(ท)</t>
  </si>
  <si>
    <t>2102-2001(ท)</t>
  </si>
  <si>
    <t>2102-2301(ท)</t>
  </si>
  <si>
    <t>3102-2001(ท)</t>
  </si>
  <si>
    <t>(ท)</t>
  </si>
  <si>
    <t>2102-2005(ท)</t>
  </si>
  <si>
    <t>3102-8501(ป)</t>
  </si>
  <si>
    <t xml:space="preserve">3102-2102 (ท) </t>
  </si>
  <si>
    <t>2102-2008 (ท)</t>
  </si>
  <si>
    <t>2102-2005 (ท)</t>
  </si>
  <si>
    <t>3102-2006 (ท)</t>
  </si>
  <si>
    <t>3102-8501 (ป)</t>
  </si>
  <si>
    <t>3102-2006 (ป)</t>
  </si>
  <si>
    <t>2102-2103 (ท)</t>
  </si>
  <si>
    <t>2102-2010 (ท)</t>
  </si>
  <si>
    <t xml:space="preserve">3100-0116 </t>
  </si>
  <si>
    <t xml:space="preserve">3100-0105 </t>
  </si>
  <si>
    <t xml:space="preserve"> (ท)</t>
  </si>
  <si>
    <t>3100-0009 (ท)</t>
  </si>
  <si>
    <t>2102-2105 (ท)</t>
  </si>
  <si>
    <t>3102-2104 (ท)</t>
  </si>
  <si>
    <t xml:space="preserve">2100-1008 (ท) </t>
  </si>
  <si>
    <t>2102-2002 (ท)</t>
  </si>
  <si>
    <t>2102-2011 (ท)</t>
  </si>
  <si>
    <t xml:space="preserve">3102-2005 (ท) </t>
  </si>
  <si>
    <t>2102-2002 (ป)</t>
  </si>
  <si>
    <t>2102-2007 (ท)</t>
  </si>
  <si>
    <t>3102-9002 (ท)</t>
  </si>
  <si>
    <t>2102-2108 (ท)</t>
  </si>
  <si>
    <t>2102-2109 (ป)</t>
  </si>
  <si>
    <t xml:space="preserve">3102-2004 (ท) </t>
  </si>
  <si>
    <t xml:space="preserve">3102-2003 (ท) </t>
  </si>
  <si>
    <t>3102-2002 (ป)</t>
  </si>
  <si>
    <t>3102-2002 (ท)</t>
  </si>
  <si>
    <t>2102-2110 (ท)</t>
  </si>
  <si>
    <t>2100-1008 (ท)</t>
  </si>
  <si>
    <t>3102-2005 (ท)</t>
  </si>
  <si>
    <t xml:space="preserve">3102-2104 (ท) </t>
  </si>
  <si>
    <t>3102-2001 (ท)</t>
  </si>
  <si>
    <t>3102-2102 (ท)</t>
  </si>
  <si>
    <t xml:space="preserve">3102-2002 (ป) </t>
  </si>
  <si>
    <t xml:space="preserve"> (ป)</t>
  </si>
  <si>
    <t>2102-2301 (ท)</t>
  </si>
  <si>
    <t>3102-2006(ป)</t>
  </si>
  <si>
    <t xml:space="preserve">3102-9003 </t>
  </si>
  <si>
    <t xml:space="preserve">2102-2103 </t>
  </si>
  <si>
    <t>2102-2002(ป)</t>
  </si>
  <si>
    <t>3102-2004 (ท)</t>
  </si>
  <si>
    <t>3102-2003 (ท)</t>
  </si>
  <si>
    <t xml:space="preserve">อัตราส่วนชั่วโมงสอน   ชั่วโมงไม่เบิกค่าสอน : ชั่วโมงเบิกค่าสอน  คือ    18  :   12 </t>
  </si>
  <si>
    <t xml:space="preserve">อัตราส่วนชั่วโมงสอน   ชั่วโมงไม่เบิกค่าสอน : ชั่วโมงเบิกค่าสอน  คือ    18  :  12  </t>
  </si>
  <si>
    <t xml:space="preserve">อัตราส่วนชั่วโมงสอน   ชั่วโมงไม่เบิกค่าสอน : ชั่วโมงเบิกค่าสอน  คือ    20  :  12  </t>
  </si>
  <si>
    <t xml:space="preserve">อัตราส่วนชั่วโมงสอน   ชั่วโมงไม่เบิกค่าสอน : ชั่วโมงเบิกค่าสอน  คือ    22  :   12 </t>
  </si>
  <si>
    <t xml:space="preserve">อัตราส่วนชั่วโมงสอน   ชั่วโมงไม่เบิกค่าสอน : ชั่วโมงเบิกค่าสอน  คือ    23  :  12  </t>
  </si>
  <si>
    <t xml:space="preserve">อัตราส่วนชั่วโมงสอน   ชั่วโมงไม่เบิกค่าสอน : ชั่วโมงเบิกค่าสอน  คือ    21  :  12   </t>
  </si>
  <si>
    <t xml:space="preserve">อัตราส่วนชั่วโมงสอน   ชั่วโมงไม่เบิกค่าสอน : ชั่วโมงเบิกค่าสอน  คือ   21   :   12 </t>
  </si>
  <si>
    <t xml:space="preserve">อัตราส่วนชั่วโมงสอน   ชั่วโมงไม่เบิกค่าสอน : ชั่วโมงเบิกค่าสอน  คือ     22 :  12  </t>
  </si>
  <si>
    <t xml:space="preserve">อัตราส่วนชั่วโมงสอน   ชั่วโมงไม่เบิกค่าสอน : ชั่วโมงเบิกค่าสอน  คือ    26  :   12 </t>
  </si>
  <si>
    <t>อัตราส่วนชั่วโมงสอน   ชั่วโมงไม่เบิกค่าสอน : ชั่วโมงเบิกค่าสอน  คือ   25   :    12</t>
  </si>
  <si>
    <t xml:space="preserve">อัตราส่วนชั่วโมงสอน   ชั่วโมงไม่เบิกค่าสอน : ชั่วโมงเบิกค่าสอน  คือ     26 : 12   </t>
  </si>
  <si>
    <t xml:space="preserve">อัตราส่วนชั่วโมงสอน   ชั่วโมงไม่เบิกค่าสอน : ชั่วโมงเบิกค่าสอน  คือ    24  :  12  </t>
  </si>
  <si>
    <t xml:space="preserve">อัตราส่วนชั่วโมงสอน   ชั่วโมงไม่เบิกค่าสอน : ชั่วโมงเบิกค่าสอน  คือ     25 :  12  </t>
  </si>
  <si>
    <t xml:space="preserve">อัตราส่วนชั่วโมงสอน   ชั่วโมงไม่เบิกค่าสอน : ชั่วโมงเบิกค่าสอน  คือ    25  :   12 </t>
  </si>
  <si>
    <t xml:space="preserve">อัตราส่วนชั่วโมงสอน   ชั่วโมงไม่เบิกค่าสอน : ชั่วโมงเบิกค่าสอน  คือ  24 :  12  </t>
  </si>
  <si>
    <t xml:space="preserve">อัตราส่วนชั่วโมงสอน   ชั่วโมงไม่เบิกค่าสอน : ชั่วโมงเบิกค่าสอน  คือ     25 : 12   </t>
  </si>
  <si>
    <t xml:space="preserve">อัตราส่วนชั่วโมงสอน   ชั่วโมงไม่เบิกค่าสอน : ชั่วโมงเบิกค่าสอน  คือ   29   :  0  </t>
  </si>
  <si>
    <t>2102-2010(ท)</t>
  </si>
  <si>
    <t>2102-2109(ป)</t>
  </si>
  <si>
    <t>ค.อ.ม. (เครื่องกล)</t>
  </si>
  <si>
    <t>ค.อ.ม.วิศวกรรมอุตสาหการ</t>
  </si>
  <si>
    <t>วศ.ม.เทคโนโลยีวิศวกรรม</t>
  </si>
  <si>
    <t>กศ.บ.(เทคโนโลยีการศึกษา)</t>
  </si>
  <si>
    <t>อส.บ.(เทคโนโลยีเครื่องกล)</t>
  </si>
  <si>
    <t>(24 คน)</t>
  </si>
  <si>
    <t>รง.ชก.2 (19 คน)</t>
  </si>
  <si>
    <t>(19 คน)</t>
  </si>
  <si>
    <t>รง.ชก.5 (7 คน)</t>
  </si>
  <si>
    <t>(7 คน)</t>
  </si>
  <si>
    <t>รง.ชก.7 (17 คน)</t>
  </si>
  <si>
    <t>(17 คน)</t>
  </si>
  <si>
    <t>(25 คน)</t>
  </si>
  <si>
    <t>(18 คน)</t>
  </si>
  <si>
    <t>(14 คน)</t>
  </si>
  <si>
    <t>(26 คน)</t>
  </si>
  <si>
    <t>(39 คน)</t>
  </si>
  <si>
    <t>641 (39 คน)</t>
  </si>
  <si>
    <t>641 (38 คน)</t>
  </si>
  <si>
    <t>(38 คน)</t>
  </si>
  <si>
    <t>641 (40 คน)</t>
  </si>
  <si>
    <t>(40 คน)</t>
  </si>
  <si>
    <t>641 (35 คน)</t>
  </si>
  <si>
    <t>(35 คน)</t>
  </si>
  <si>
    <t>2000-2005 (26 คน)</t>
  </si>
  <si>
    <t>(23 คน)</t>
  </si>
  <si>
    <t>641 (34 คน)</t>
  </si>
  <si>
    <t>(34 คน)</t>
  </si>
  <si>
    <t>รง.ชก.5 (14 คน)</t>
  </si>
  <si>
    <t>(32 คน)</t>
  </si>
  <si>
    <t>(27 คน)</t>
  </si>
  <si>
    <t>2ชก. 6 (10 คน)</t>
  </si>
  <si>
    <t>(10 คน)</t>
  </si>
  <si>
    <t>2000-2004 (26 คน)</t>
  </si>
  <si>
    <t>3102-5104 (ป)</t>
  </si>
  <si>
    <t>(37 คน)</t>
  </si>
  <si>
    <t>2000-2004 (25 คน)</t>
  </si>
  <si>
    <t>(11 คน)</t>
  </si>
  <si>
    <t>รง.ชก.7 (20 คน)</t>
  </si>
  <si>
    <t>(20 คน)</t>
  </si>
  <si>
    <t>รง.ชก.4 (15 คน)</t>
  </si>
  <si>
    <t>(15 คน)</t>
  </si>
  <si>
    <t>รง.ชก.1 (17 คน)</t>
  </si>
  <si>
    <t>รง.ชก.6 (19 คน)</t>
  </si>
  <si>
    <t>2000-2004 (7 คน)</t>
  </si>
  <si>
    <t>รง.ชก.3 (18 คน)</t>
  </si>
  <si>
    <t>811 (17 คน)</t>
  </si>
  <si>
    <t>รง.ชก.3 (17 คน)</t>
  </si>
  <si>
    <t>645 (7 คน)</t>
  </si>
  <si>
    <t>811 (14 คน)</t>
  </si>
  <si>
    <t>รง.ชก.4 (12 คน)</t>
  </si>
  <si>
    <t>(12 คน)</t>
  </si>
  <si>
    <t>811 (15 คน)</t>
  </si>
  <si>
    <t>811 (19 คน)</t>
  </si>
  <si>
    <t xml:space="preserve">รง.ชก.3 (10 คน) </t>
  </si>
  <si>
    <t>รง.ชก.3 (11 คน)</t>
  </si>
  <si>
    <t>รง.ชก.2 (11 คน)</t>
  </si>
  <si>
    <t>รง.ชก.2 (14 คน)</t>
  </si>
  <si>
    <t>2000-2003 (23 คน)</t>
  </si>
  <si>
    <t>(18คน)</t>
  </si>
  <si>
    <t>645 (17 คน)</t>
  </si>
  <si>
    <t>811  (18 คน)</t>
  </si>
  <si>
    <t>รง.ชก.3 (14 คน)</t>
  </si>
  <si>
    <t>รง.ชก.1 (14 คน)</t>
  </si>
  <si>
    <t>(21 คน)</t>
  </si>
  <si>
    <t>รง.ชก.6 (20 คน)</t>
  </si>
  <si>
    <t>3000-2004 (39 คน)</t>
  </si>
  <si>
    <t>รง.ชก.1 (19 คน)</t>
  </si>
  <si>
    <t>รง.ชก.2 (17 คน)</t>
  </si>
  <si>
    <t>รง.ชก.1 (11 คน)</t>
  </si>
  <si>
    <t>รง.ชก.2 (18 คน)</t>
  </si>
  <si>
    <t>(31 คน)</t>
  </si>
  <si>
    <t>2000-2005 (10 คน)</t>
  </si>
  <si>
    <t>รง.ชก.6 (14 คน)</t>
  </si>
  <si>
    <t>รง.ชก.5 (19 คน)</t>
  </si>
  <si>
    <t>3000-2002 (39 คน)</t>
  </si>
  <si>
    <t>รง.ชก. 5 (17 คน)</t>
  </si>
  <si>
    <t>รง.ชก. 7 (17 คน)</t>
  </si>
  <si>
    <t>รง.ชก.5 (18 คน)</t>
  </si>
  <si>
    <t>รง.ชก.1 (21 คน)</t>
  </si>
  <si>
    <t>3000-2002 (32คน)</t>
  </si>
  <si>
    <t>811 (20 คน)</t>
  </si>
  <si>
    <t>811 (12 คน)</t>
  </si>
  <si>
    <t>3000-2002 (24 คน)</t>
  </si>
  <si>
    <t>811 (7 คน)</t>
  </si>
  <si>
    <t>811 (10 คน)</t>
  </si>
  <si>
    <t>(13 คน)</t>
  </si>
  <si>
    <t>811 (18 คน)</t>
  </si>
  <si>
    <t>2000-2004 (31 คน)</t>
  </si>
  <si>
    <t>รง.ชก.2 (21 คน)</t>
  </si>
  <si>
    <t>รง.ชก.2 (15 คน)</t>
  </si>
  <si>
    <t>รง.ชก.1 (15 คน)</t>
  </si>
  <si>
    <t>3000-2002 (34 คน)</t>
  </si>
  <si>
    <t>รง.ชก.2 (13 คน)</t>
  </si>
  <si>
    <t>3000-2004 (37 คน)</t>
  </si>
  <si>
    <t>รง.ชก.7 (19 คน)</t>
  </si>
  <si>
    <t>รง.ชก.1 (12 คน)</t>
  </si>
  <si>
    <t>รง.ชก.6 (13 คน)</t>
  </si>
  <si>
    <t>รง.ชก.6 (7 คน)</t>
  </si>
  <si>
    <t>รง.ชก.3 (15 คน)</t>
  </si>
  <si>
    <t>รง.ชก.6 (21 คน)</t>
  </si>
  <si>
    <t>รง.ชก.3 (20 คน)</t>
  </si>
  <si>
    <t>รง.ชก.4 (10 คน)</t>
  </si>
  <si>
    <t>รง.ชก. 2 (20 คน)</t>
  </si>
  <si>
    <t>3000-2004 (27 คน)</t>
  </si>
  <si>
    <t>(10คน)</t>
  </si>
  <si>
    <t>รง.ชก.1 (18 คน)</t>
  </si>
  <si>
    <t>รง.ชก.4 (14 คน)</t>
  </si>
  <si>
    <t>811 (13 คน)</t>
  </si>
  <si>
    <t>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</si>
</sst>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sz val="12"/>
      <name val="TH SarabunPSK"/>
      <family val="2"/>
    </font>
    <font>
      <sz val="8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sz val="1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8"/>
      <name val="TH SarabunPSK"/>
      <family val="2"/>
    </font>
    <font>
      <b/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1" fontId="5" fillId="0" borderId="0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49" fontId="3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13" fillId="4" borderId="17" xfId="0" applyNumberFormat="1" applyFont="1" applyFill="1" applyBorder="1" applyAlignment="1">
      <alignment horizontal="center" vertical="center" shrinkToFit="1"/>
    </xf>
    <xf numFmtId="49" fontId="12" fillId="4" borderId="4" xfId="0" applyNumberFormat="1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shrinkToFit="1"/>
    </xf>
    <xf numFmtId="49" fontId="3" fillId="4" borderId="22" xfId="0" applyNumberFormat="1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15" fillId="4" borderId="3" xfId="0" applyFont="1" applyFill="1" applyBorder="1"/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4" xfId="1" applyFont="1" applyFill="1" applyBorder="1" applyAlignment="1">
      <alignment vertical="center"/>
    </xf>
    <xf numFmtId="0" fontId="15" fillId="4" borderId="0" xfId="0" applyFont="1" applyFill="1" applyBorder="1"/>
    <xf numFmtId="0" fontId="16" fillId="4" borderId="3" xfId="0" applyFont="1" applyFill="1" applyBorder="1"/>
    <xf numFmtId="0" fontId="16" fillId="4" borderId="0" xfId="0" applyFont="1" applyFill="1"/>
    <xf numFmtId="49" fontId="3" fillId="4" borderId="2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49" fontId="3" fillId="4" borderId="0" xfId="1" applyNumberFormat="1" applyFont="1" applyFill="1" applyAlignment="1">
      <alignment vertical="center"/>
    </xf>
    <xf numFmtId="49" fontId="15" fillId="4" borderId="23" xfId="0" applyNumberFormat="1" applyFont="1" applyFill="1" applyBorder="1"/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19" fillId="4" borderId="6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4" xfId="0" applyNumberFormat="1" applyFont="1" applyFill="1" applyBorder="1" applyAlignment="1">
      <alignment horizontal="center" vertical="center" shrinkToFit="1"/>
    </xf>
    <xf numFmtId="49" fontId="3" fillId="5" borderId="0" xfId="0" applyNumberFormat="1" applyFont="1" applyFill="1" applyBorder="1" applyAlignment="1">
      <alignment horizontal="center" vertical="center" shrinkToFit="1"/>
    </xf>
    <xf numFmtId="0" fontId="3" fillId="5" borderId="4" xfId="0" applyNumberFormat="1" applyFont="1" applyFill="1" applyBorder="1" applyAlignment="1">
      <alignment horizontal="center" vertical="center" shrinkToFit="1"/>
    </xf>
    <xf numFmtId="49" fontId="12" fillId="5" borderId="4" xfId="0" applyNumberFormat="1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49" fontId="3" fillId="5" borderId="16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2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vertical="center"/>
    </xf>
    <xf numFmtId="49" fontId="3" fillId="5" borderId="22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49" fontId="19" fillId="5" borderId="3" xfId="0" applyNumberFormat="1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 shrinkToFit="1"/>
    </xf>
    <xf numFmtId="49" fontId="3" fillId="5" borderId="11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49" fontId="3" fillId="5" borderId="11" xfId="0" applyNumberFormat="1" applyFont="1" applyFill="1" applyBorder="1" applyAlignment="1">
      <alignment horizontal="center" vertical="center" shrinkToFit="1"/>
    </xf>
    <xf numFmtId="49" fontId="3" fillId="5" borderId="9" xfId="0" applyNumberFormat="1" applyFont="1" applyFill="1" applyBorder="1" applyAlignment="1">
      <alignment horizontal="center" vertical="center" shrinkToFit="1"/>
    </xf>
    <xf numFmtId="49" fontId="3" fillId="5" borderId="8" xfId="0" applyNumberFormat="1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center" vertical="center" shrinkToFit="1"/>
    </xf>
    <xf numFmtId="49" fontId="14" fillId="4" borderId="3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 shrinkToFit="1"/>
    </xf>
    <xf numFmtId="49" fontId="3" fillId="6" borderId="0" xfId="0" applyNumberFormat="1" applyFont="1" applyFill="1" applyBorder="1" applyAlignment="1">
      <alignment horizontal="center" vertical="center" shrinkToFit="1"/>
    </xf>
    <xf numFmtId="49" fontId="3" fillId="6" borderId="3" xfId="0" applyNumberFormat="1" applyFont="1" applyFill="1" applyBorder="1" applyAlignment="1">
      <alignment horizontal="center" vertical="center" shrinkToFit="1"/>
    </xf>
    <xf numFmtId="49" fontId="3" fillId="6" borderId="4" xfId="0" applyNumberFormat="1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 shrinkToFit="1"/>
    </xf>
    <xf numFmtId="49" fontId="3" fillId="6" borderId="7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49" fontId="9" fillId="0" borderId="16" xfId="0" applyNumberFormat="1" applyFont="1" applyFill="1" applyBorder="1" applyAlignment="1">
      <alignment horizontal="center" vertical="center" textRotation="90"/>
    </xf>
    <xf numFmtId="49" fontId="9" fillId="0" borderId="5" xfId="0" applyNumberFormat="1" applyFont="1" applyFill="1" applyBorder="1" applyAlignment="1">
      <alignment horizontal="center" vertical="center" textRotation="90"/>
    </xf>
    <xf numFmtId="49" fontId="9" fillId="0" borderId="6" xfId="0" applyNumberFormat="1" applyFont="1" applyFill="1" applyBorder="1" applyAlignment="1">
      <alignment horizontal="center" vertical="center" textRotation="90"/>
    </xf>
    <xf numFmtId="49" fontId="9" fillId="4" borderId="20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9" fillId="4" borderId="21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15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textRotation="90"/>
    </xf>
    <xf numFmtId="49" fontId="9" fillId="0" borderId="3" xfId="0" applyNumberFormat="1" applyFont="1" applyFill="1" applyBorder="1" applyAlignment="1">
      <alignment horizontal="center" vertical="center" textRotation="90"/>
    </xf>
    <xf numFmtId="49" fontId="9" fillId="0" borderId="4" xfId="0" applyNumberFormat="1" applyFont="1" applyFill="1" applyBorder="1" applyAlignment="1">
      <alignment horizontal="center" vertical="center" textRotation="90"/>
    </xf>
    <xf numFmtId="49" fontId="18" fillId="4" borderId="21" xfId="0" applyNumberFormat="1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3" fillId="4" borderId="2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textRotation="90"/>
    </xf>
    <xf numFmtId="49" fontId="3" fillId="4" borderId="21" xfId="0" applyNumberFormat="1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 textRotation="90"/>
    </xf>
    <xf numFmtId="49" fontId="9" fillId="0" borderId="9" xfId="0" applyNumberFormat="1" applyFont="1" applyFill="1" applyBorder="1" applyAlignment="1">
      <alignment horizontal="center" vertical="center" textRotation="90"/>
    </xf>
    <xf numFmtId="0" fontId="17" fillId="4" borderId="21" xfId="0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2</xdr:row>
      <xdr:rowOff>95250</xdr:rowOff>
    </xdr:to>
    <xdr:pic>
      <xdr:nvPicPr>
        <xdr:cNvPr id="1094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11090</xdr:colOff>
      <xdr:row>7</xdr:row>
      <xdr:rowOff>95251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960438" y="1635125"/>
          <a:ext cx="267809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13</xdr:row>
      <xdr:rowOff>109904</xdr:rowOff>
    </xdr:from>
    <xdr:to>
      <xdr:col>6</xdr:col>
      <xdr:colOff>11091</xdr:colOff>
      <xdr:row>13</xdr:row>
      <xdr:rowOff>111125</xdr:rowOff>
    </xdr:to>
    <xdr:cxnSp macro="">
      <xdr:nvCxnSpPr>
        <xdr:cNvPr id="7" name="ลูกศรเชื่อมต่อแบบตรง 6"/>
        <xdr:cNvCxnSpPr/>
      </xdr:nvCxnSpPr>
      <xdr:spPr>
        <a:xfrm flipH="1" flipV="1">
          <a:off x="1648558" y="2960077"/>
          <a:ext cx="1996687" cy="12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117231</xdr:rowOff>
    </xdr:from>
    <xdr:to>
      <xdr:col>6</xdr:col>
      <xdr:colOff>3154</xdr:colOff>
      <xdr:row>16</xdr:row>
      <xdr:rowOff>119063</xdr:rowOff>
    </xdr:to>
    <xdr:cxnSp macro="">
      <xdr:nvCxnSpPr>
        <xdr:cNvPr id="8" name="ลูกศรเชื่อมต่อแบบตรง 7"/>
        <xdr:cNvCxnSpPr/>
      </xdr:nvCxnSpPr>
      <xdr:spPr>
        <a:xfrm flipH="1" flipV="1">
          <a:off x="1633904" y="3604846"/>
          <a:ext cx="2003404" cy="18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94529</xdr:rowOff>
    </xdr:from>
    <xdr:to>
      <xdr:col>6</xdr:col>
      <xdr:colOff>3153</xdr:colOff>
      <xdr:row>19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1633904" y="4219587"/>
          <a:ext cx="2003403" cy="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127000</xdr:rowOff>
    </xdr:from>
    <xdr:to>
      <xdr:col>9</xdr:col>
      <xdr:colOff>657225</xdr:colOff>
      <xdr:row>16</xdr:row>
      <xdr:rowOff>127000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4313" y="3524250"/>
          <a:ext cx="1990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19550" y="1657350"/>
          <a:ext cx="3305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119063</xdr:rowOff>
    </xdr:from>
    <xdr:to>
      <xdr:col>9</xdr:col>
      <xdr:colOff>657225</xdr:colOff>
      <xdr:row>19</xdr:row>
      <xdr:rowOff>119063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4313" y="4135438"/>
          <a:ext cx="1990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13</xdr:row>
      <xdr:rowOff>111125</xdr:rowOff>
    </xdr:from>
    <xdr:to>
      <xdr:col>11</xdr:col>
      <xdr:colOff>658813</xdr:colOff>
      <xdr:row>13</xdr:row>
      <xdr:rowOff>111125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65751" y="2889250"/>
          <a:ext cx="19446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123825</xdr:rowOff>
    </xdr:from>
    <xdr:to>
      <xdr:col>11</xdr:col>
      <xdr:colOff>647700</xdr:colOff>
      <xdr:row>16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029325" y="3562350"/>
          <a:ext cx="1276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114300</xdr:rowOff>
    </xdr:to>
    <xdr:pic>
      <xdr:nvPicPr>
        <xdr:cNvPr id="1136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619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8659</xdr:colOff>
      <xdr:row>7</xdr:row>
      <xdr:rowOff>121228</xdr:rowOff>
    </xdr:from>
    <xdr:to>
      <xdr:col>6</xdr:col>
      <xdr:colOff>17318</xdr:colOff>
      <xdr:row>7</xdr:row>
      <xdr:rowOff>121228</xdr:rowOff>
    </xdr:to>
    <xdr:cxnSp macro="">
      <xdr:nvCxnSpPr>
        <xdr:cNvPr id="3" name="ลูกศรเชื่อมต่อแบบตรง 2"/>
        <xdr:cNvCxnSpPr/>
      </xdr:nvCxnSpPr>
      <xdr:spPr>
        <a:xfrm>
          <a:off x="1636568" y="1679864"/>
          <a:ext cx="20089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103910</xdr:rowOff>
    </xdr:from>
    <xdr:to>
      <xdr:col>6</xdr:col>
      <xdr:colOff>13839</xdr:colOff>
      <xdr:row>13</xdr:row>
      <xdr:rowOff>105832</xdr:rowOff>
    </xdr:to>
    <xdr:cxnSp macro="">
      <xdr:nvCxnSpPr>
        <xdr:cNvPr id="4" name="ลูกศรเชื่อมต่อแบบตรง 3"/>
        <xdr:cNvCxnSpPr/>
      </xdr:nvCxnSpPr>
      <xdr:spPr>
        <a:xfrm>
          <a:off x="1627909" y="2909455"/>
          <a:ext cx="2014089" cy="19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116416</xdr:rowOff>
    </xdr:from>
    <xdr:to>
      <xdr:col>6</xdr:col>
      <xdr:colOff>24423</xdr:colOff>
      <xdr:row>16</xdr:row>
      <xdr:rowOff>121227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627909" y="3545416"/>
          <a:ext cx="2024673" cy="481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650875</xdr:colOff>
      <xdr:row>19</xdr:row>
      <xdr:rowOff>115094</xdr:rowOff>
    </xdr:from>
    <xdr:to>
      <xdr:col>6</xdr:col>
      <xdr:colOff>3256</xdr:colOff>
      <xdr:row>19</xdr:row>
      <xdr:rowOff>116417</xdr:rowOff>
    </xdr:to>
    <xdr:cxnSp macro="">
      <xdr:nvCxnSpPr>
        <xdr:cNvPr id="6" name="ลูกศรเชื่อมต่อแบบตรง 5"/>
        <xdr:cNvCxnSpPr/>
      </xdr:nvCxnSpPr>
      <xdr:spPr>
        <a:xfrm>
          <a:off x="1615281" y="4194969"/>
          <a:ext cx="2019381" cy="132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142875</xdr:rowOff>
    </xdr:from>
    <xdr:to>
      <xdr:col>11</xdr:col>
      <xdr:colOff>0</xdr:colOff>
      <xdr:row>16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>
          <a:off x="4708525" y="3608917"/>
          <a:ext cx="1990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130969</xdr:rowOff>
    </xdr:from>
    <xdr:to>
      <xdr:col>11</xdr:col>
      <xdr:colOff>7938</xdr:colOff>
      <xdr:row>19</xdr:row>
      <xdr:rowOff>133351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708525" y="4210844"/>
          <a:ext cx="1998663" cy="238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10</xdr:row>
      <xdr:rowOff>129886</xdr:rowOff>
    </xdr:from>
    <xdr:to>
      <xdr:col>6</xdr:col>
      <xdr:colOff>17318</xdr:colOff>
      <xdr:row>10</xdr:row>
      <xdr:rowOff>129886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2294660" y="2311977"/>
          <a:ext cx="13508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105833</xdr:rowOff>
    </xdr:from>
    <xdr:to>
      <xdr:col>11</xdr:col>
      <xdr:colOff>7903</xdr:colOff>
      <xdr:row>10</xdr:row>
      <xdr:rowOff>105833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2250" y="2317750"/>
          <a:ext cx="26749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129886</xdr:rowOff>
    </xdr:from>
    <xdr:to>
      <xdr:col>3</xdr:col>
      <xdr:colOff>658091</xdr:colOff>
      <xdr:row>10</xdr:row>
      <xdr:rowOff>129886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1159" y="2311977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6477" y="3013364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142875</xdr:rowOff>
    </xdr:from>
    <xdr:to>
      <xdr:col>12</xdr:col>
      <xdr:colOff>647700</xdr:colOff>
      <xdr:row>16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696075" y="35814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53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112569</xdr:rowOff>
    </xdr:from>
    <xdr:to>
      <xdr:col>6</xdr:col>
      <xdr:colOff>11905</xdr:colOff>
      <xdr:row>13</xdr:row>
      <xdr:rowOff>112570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5" y="2922444"/>
          <a:ext cx="26789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658091</xdr:colOff>
      <xdr:row>13</xdr:row>
      <xdr:rowOff>121228</xdr:rowOff>
    </xdr:from>
    <xdr:to>
      <xdr:col>11</xdr:col>
      <xdr:colOff>0</xdr:colOff>
      <xdr:row>13</xdr:row>
      <xdr:rowOff>121233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5351318" y="2926773"/>
          <a:ext cx="1342159" cy="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658091</xdr:colOff>
      <xdr:row>7</xdr:row>
      <xdr:rowOff>95250</xdr:rowOff>
    </xdr:from>
    <xdr:to>
      <xdr:col>6</xdr:col>
      <xdr:colOff>3247</xdr:colOff>
      <xdr:row>7</xdr:row>
      <xdr:rowOff>95251</xdr:rowOff>
    </xdr:to>
    <xdr:cxnSp macro="">
      <xdr:nvCxnSpPr>
        <xdr:cNvPr id="5" name="ลูกศรเชื่อมต่อแบบตรง 4"/>
        <xdr:cNvCxnSpPr/>
      </xdr:nvCxnSpPr>
      <xdr:spPr>
        <a:xfrm flipH="1" flipV="1">
          <a:off x="1619250" y="1653886"/>
          <a:ext cx="2012156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8</xdr:col>
      <xdr:colOff>8659</xdr:colOff>
      <xdr:row>7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4026477" y="1653886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10</xdr:row>
      <xdr:rowOff>95250</xdr:rowOff>
    </xdr:from>
    <xdr:to>
      <xdr:col>4</xdr:col>
      <xdr:colOff>0</xdr:colOff>
      <xdr:row>10</xdr:row>
      <xdr:rowOff>95250</xdr:rowOff>
    </xdr:to>
    <xdr:cxnSp macro="">
      <xdr:nvCxnSpPr>
        <xdr:cNvPr id="7" name="ลูกศรเชื่อมต่อแบบตรง 6"/>
        <xdr:cNvCxnSpPr/>
      </xdr:nvCxnSpPr>
      <xdr:spPr>
        <a:xfrm>
          <a:off x="969818" y="2277341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16</xdr:row>
      <xdr:rowOff>112568</xdr:rowOff>
    </xdr:from>
    <xdr:to>
      <xdr:col>6</xdr:col>
      <xdr:colOff>8659</xdr:colOff>
      <xdr:row>16</xdr:row>
      <xdr:rowOff>112569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2294660" y="3541568"/>
          <a:ext cx="134215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112568</xdr:rowOff>
    </xdr:from>
    <xdr:to>
      <xdr:col>6</xdr:col>
      <xdr:colOff>11905</xdr:colOff>
      <xdr:row>19</xdr:row>
      <xdr:rowOff>112569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961159" y="4165023"/>
          <a:ext cx="26789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10</xdr:row>
      <xdr:rowOff>112568</xdr:rowOff>
    </xdr:from>
    <xdr:to>
      <xdr:col>6</xdr:col>
      <xdr:colOff>0</xdr:colOff>
      <xdr:row>10</xdr:row>
      <xdr:rowOff>112569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2961410" y="2294659"/>
          <a:ext cx="66674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19</xdr:row>
      <xdr:rowOff>138546</xdr:rowOff>
    </xdr:from>
    <xdr:to>
      <xdr:col>9</xdr:col>
      <xdr:colOff>8659</xdr:colOff>
      <xdr:row>19</xdr:row>
      <xdr:rowOff>138546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17818" y="4191001"/>
          <a:ext cx="13508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112568</xdr:rowOff>
    </xdr:from>
    <xdr:to>
      <xdr:col>11</xdr:col>
      <xdr:colOff>8658</xdr:colOff>
      <xdr:row>16</xdr:row>
      <xdr:rowOff>112568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35136" y="3541568"/>
          <a:ext cx="26669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112568</xdr:rowOff>
    </xdr:from>
    <xdr:to>
      <xdr:col>4</xdr:col>
      <xdr:colOff>8659</xdr:colOff>
      <xdr:row>16</xdr:row>
      <xdr:rowOff>112568</xdr:rowOff>
    </xdr:to>
    <xdr:cxnSp macro="">
      <xdr:nvCxnSpPr>
        <xdr:cNvPr id="26" name="ลูกศรเชื่อมต่อแบบตรง 25"/>
        <xdr:cNvCxnSpPr/>
      </xdr:nvCxnSpPr>
      <xdr:spPr>
        <a:xfrm>
          <a:off x="6026727" y="1671204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121227</xdr:rowOff>
    </xdr:from>
    <xdr:to>
      <xdr:col>9</xdr:col>
      <xdr:colOff>658091</xdr:colOff>
      <xdr:row>10</xdr:row>
      <xdr:rowOff>121227</xdr:rowOff>
    </xdr:to>
    <xdr:cxnSp macro="">
      <xdr:nvCxnSpPr>
        <xdr:cNvPr id="16" name="ลูกศรเชื่อมต่อแบบตรง 15"/>
        <xdr:cNvCxnSpPr/>
      </xdr:nvCxnSpPr>
      <xdr:spPr>
        <a:xfrm>
          <a:off x="4693227" y="2303318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121227</xdr:rowOff>
    </xdr:from>
    <xdr:to>
      <xdr:col>8</xdr:col>
      <xdr:colOff>8659</xdr:colOff>
      <xdr:row>10</xdr:row>
      <xdr:rowOff>121227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6477" y="2303318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26477" y="3013364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114300</xdr:rowOff>
    </xdr:from>
    <xdr:to>
      <xdr:col>12</xdr:col>
      <xdr:colOff>647700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96075" y="35528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8659</xdr:colOff>
      <xdr:row>19</xdr:row>
      <xdr:rowOff>94529</xdr:rowOff>
    </xdr:from>
    <xdr:to>
      <xdr:col>6</xdr:col>
      <xdr:colOff>3154</xdr:colOff>
      <xdr:row>19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1636568" y="4146984"/>
          <a:ext cx="1994745" cy="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119063</xdr:rowOff>
    </xdr:from>
    <xdr:to>
      <xdr:col>9</xdr:col>
      <xdr:colOff>657225</xdr:colOff>
      <xdr:row>19</xdr:row>
      <xdr:rowOff>119063</xdr:rowOff>
    </xdr:to>
    <xdr:cxnSp macro="">
      <xdr:nvCxnSpPr>
        <xdr:cNvPr id="4" name="ลูกศรเชื่อมต่อแบบตรง 3"/>
        <xdr:cNvCxnSpPr/>
      </xdr:nvCxnSpPr>
      <xdr:spPr>
        <a:xfrm>
          <a:off x="4029075" y="4186238"/>
          <a:ext cx="1990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127000</xdr:rowOff>
    </xdr:from>
    <xdr:to>
      <xdr:col>9</xdr:col>
      <xdr:colOff>657225</xdr:colOff>
      <xdr:row>16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29075" y="3565525"/>
          <a:ext cx="19907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112569</xdr:rowOff>
    </xdr:from>
    <xdr:to>
      <xdr:col>6</xdr:col>
      <xdr:colOff>12534</xdr:colOff>
      <xdr:row>7</xdr:row>
      <xdr:rowOff>112569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1627909" y="1671205"/>
          <a:ext cx="201278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13</xdr:row>
      <xdr:rowOff>103910</xdr:rowOff>
    </xdr:from>
    <xdr:to>
      <xdr:col>5</xdr:col>
      <xdr:colOff>661966</xdr:colOff>
      <xdr:row>13</xdr:row>
      <xdr:rowOff>103910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1645227" y="2909455"/>
          <a:ext cx="197814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7</xdr:row>
      <xdr:rowOff>112569</xdr:rowOff>
    </xdr:from>
    <xdr:to>
      <xdr:col>10</xdr:col>
      <xdr:colOff>7793</xdr:colOff>
      <xdr:row>7</xdr:row>
      <xdr:rowOff>112569</xdr:rowOff>
    </xdr:to>
    <xdr:cxnSp macro="">
      <xdr:nvCxnSpPr>
        <xdr:cNvPr id="9" name="ลูกศรเชื่อมต่อแบบตรง 8"/>
        <xdr:cNvCxnSpPr/>
      </xdr:nvCxnSpPr>
      <xdr:spPr>
        <a:xfrm>
          <a:off x="4017818" y="1671205"/>
          <a:ext cx="20167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658091</xdr:colOff>
      <xdr:row>13</xdr:row>
      <xdr:rowOff>103910</xdr:rowOff>
    </xdr:from>
    <xdr:to>
      <xdr:col>12</xdr:col>
      <xdr:colOff>7794</xdr:colOff>
      <xdr:row>13</xdr:row>
      <xdr:rowOff>103910</xdr:rowOff>
    </xdr:to>
    <xdr:cxnSp macro="">
      <xdr:nvCxnSpPr>
        <xdr:cNvPr id="10" name="ลูกศรเชื่อมต่อแบบตรง 9"/>
        <xdr:cNvCxnSpPr/>
      </xdr:nvCxnSpPr>
      <xdr:spPr>
        <a:xfrm>
          <a:off x="5351318" y="2909455"/>
          <a:ext cx="20167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103909</xdr:rowOff>
    </xdr:from>
    <xdr:to>
      <xdr:col>6</xdr:col>
      <xdr:colOff>13839</xdr:colOff>
      <xdr:row>10</xdr:row>
      <xdr:rowOff>103909</xdr:rowOff>
    </xdr:to>
    <xdr:cxnSp macro="">
      <xdr:nvCxnSpPr>
        <xdr:cNvPr id="11" name="ลูกศรเชื่อมต่อแบบตรง 10"/>
        <xdr:cNvCxnSpPr/>
      </xdr:nvCxnSpPr>
      <xdr:spPr>
        <a:xfrm>
          <a:off x="961159" y="228600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117231</xdr:rowOff>
    </xdr:from>
    <xdr:to>
      <xdr:col>6</xdr:col>
      <xdr:colOff>3154</xdr:colOff>
      <xdr:row>16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 flipH="1" flipV="1">
          <a:off x="1628775" y="3555756"/>
          <a:ext cx="2003404" cy="18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6477" y="3013364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6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112569</xdr:rowOff>
    </xdr:from>
    <xdr:to>
      <xdr:col>6</xdr:col>
      <xdr:colOff>3247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1628775" y="1646094"/>
          <a:ext cx="2003497" cy="173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121228</xdr:rowOff>
    </xdr:from>
    <xdr:to>
      <xdr:col>10</xdr:col>
      <xdr:colOff>1732</xdr:colOff>
      <xdr:row>7</xdr:row>
      <xdr:rowOff>121228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29075" y="1673803"/>
          <a:ext cx="20019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112568</xdr:rowOff>
    </xdr:from>
    <xdr:to>
      <xdr:col>6</xdr:col>
      <xdr:colOff>11906</xdr:colOff>
      <xdr:row>19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295525" y="4274993"/>
          <a:ext cx="1345406" cy="17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19</xdr:row>
      <xdr:rowOff>147204</xdr:rowOff>
    </xdr:from>
    <xdr:to>
      <xdr:col>10</xdr:col>
      <xdr:colOff>665994</xdr:colOff>
      <xdr:row>19</xdr:row>
      <xdr:rowOff>147204</xdr:rowOff>
    </xdr:to>
    <xdr:cxnSp macro="">
      <xdr:nvCxnSpPr>
        <xdr:cNvPr id="6" name="ลูกศรเชื่อมต่อแบบตรง 5"/>
        <xdr:cNvCxnSpPr/>
      </xdr:nvCxnSpPr>
      <xdr:spPr>
        <a:xfrm>
          <a:off x="4018684" y="4214379"/>
          <a:ext cx="2676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114300</xdr:rowOff>
    </xdr:from>
    <xdr:to>
      <xdr:col>6</xdr:col>
      <xdr:colOff>24423</xdr:colOff>
      <xdr:row>16</xdr:row>
      <xdr:rowOff>116416</xdr:rowOff>
    </xdr:to>
    <xdr:cxnSp macro="">
      <xdr:nvCxnSpPr>
        <xdr:cNvPr id="7" name="ลูกศรเชื่อมต่อแบบตรง 6"/>
        <xdr:cNvCxnSpPr/>
      </xdr:nvCxnSpPr>
      <xdr:spPr>
        <a:xfrm>
          <a:off x="1638300" y="3619500"/>
          <a:ext cx="2015148" cy="211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10</xdr:row>
      <xdr:rowOff>124558</xdr:rowOff>
    </xdr:from>
    <xdr:to>
      <xdr:col>6</xdr:col>
      <xdr:colOff>7327</xdr:colOff>
      <xdr:row>10</xdr:row>
      <xdr:rowOff>124559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2307981" y="2322635"/>
          <a:ext cx="13335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105833</xdr:rowOff>
    </xdr:from>
    <xdr:to>
      <xdr:col>11</xdr:col>
      <xdr:colOff>7903</xdr:colOff>
      <xdr:row>10</xdr:row>
      <xdr:rowOff>105833</xdr:rowOff>
    </xdr:to>
    <xdr:cxnSp macro="">
      <xdr:nvCxnSpPr>
        <xdr:cNvPr id="9" name="ลูกศรเชื่อมต่อแบบตรง 8"/>
        <xdr:cNvCxnSpPr/>
      </xdr:nvCxnSpPr>
      <xdr:spPr>
        <a:xfrm>
          <a:off x="4029075" y="2287058"/>
          <a:ext cx="26749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1</xdr:colOff>
      <xdr:row>13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2962275" y="2981325"/>
          <a:ext cx="6667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13</xdr:row>
      <xdr:rowOff>133350</xdr:rowOff>
    </xdr:from>
    <xdr:to>
      <xdr:col>11</xdr:col>
      <xdr:colOff>9525</xdr:colOff>
      <xdr:row>13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53050" y="2981325"/>
          <a:ext cx="1352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13839</xdr:colOff>
      <xdr:row>16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361950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19050</xdr:colOff>
      <xdr:row>19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2025" y="4276725"/>
          <a:ext cx="1352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13</xdr:row>
      <xdr:rowOff>133350</xdr:rowOff>
    </xdr:from>
    <xdr:to>
      <xdr:col>5</xdr:col>
      <xdr:colOff>9525</xdr:colOff>
      <xdr:row>13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619250" y="2981325"/>
          <a:ext cx="1352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19050</xdr:colOff>
      <xdr:row>10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2025" y="2314575"/>
          <a:ext cx="1352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9075" y="306705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104775</xdr:rowOff>
    </xdr:from>
    <xdr:to>
      <xdr:col>12</xdr:col>
      <xdr:colOff>647700</xdr:colOff>
      <xdr:row>10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96075" y="22955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47625</xdr:colOff>
      <xdr:row>2</xdr:row>
      <xdr:rowOff>95250</xdr:rowOff>
    </xdr:to>
    <xdr:pic>
      <xdr:nvPicPr>
        <xdr:cNvPr id="120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533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657225</xdr:colOff>
      <xdr:row>7</xdr:row>
      <xdr:rowOff>95250</xdr:rowOff>
    </xdr:from>
    <xdr:to>
      <xdr:col>6</xdr:col>
      <xdr:colOff>3247</xdr:colOff>
      <xdr:row>7</xdr:row>
      <xdr:rowOff>95251</xdr:rowOff>
    </xdr:to>
    <xdr:cxnSp macro="">
      <xdr:nvCxnSpPr>
        <xdr:cNvPr id="10" name="ลูกศรเชื่อมต่อแบบตรง 9"/>
        <xdr:cNvCxnSpPr/>
      </xdr:nvCxnSpPr>
      <xdr:spPr>
        <a:xfrm flipH="1" flipV="1">
          <a:off x="1619250" y="1628775"/>
          <a:ext cx="201302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95250</xdr:rowOff>
    </xdr:from>
    <xdr:to>
      <xdr:col>8</xdr:col>
      <xdr:colOff>8659</xdr:colOff>
      <xdr:row>7</xdr:row>
      <xdr:rowOff>95250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29075" y="1647825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10</xdr:row>
      <xdr:rowOff>112568</xdr:rowOff>
    </xdr:from>
    <xdr:to>
      <xdr:col>6</xdr:col>
      <xdr:colOff>0</xdr:colOff>
      <xdr:row>10</xdr:row>
      <xdr:rowOff>112569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2962276" y="2293793"/>
          <a:ext cx="66674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114300</xdr:rowOff>
    </xdr:from>
    <xdr:to>
      <xdr:col>5</xdr:col>
      <xdr:colOff>0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38300" y="23050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114300</xdr:rowOff>
    </xdr:from>
    <xdr:to>
      <xdr:col>10</xdr:col>
      <xdr:colOff>0</xdr:colOff>
      <xdr:row>10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05350" y="23050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18184</xdr:colOff>
      <xdr:row>10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38600" y="2305050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114300</xdr:rowOff>
    </xdr:from>
    <xdr:to>
      <xdr:col>4</xdr:col>
      <xdr:colOff>0</xdr:colOff>
      <xdr:row>13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971550" y="296227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05050" y="296227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11</xdr:col>
      <xdr:colOff>13839</xdr:colOff>
      <xdr:row>16</xdr:row>
      <xdr:rowOff>133350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29075" y="363855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133350</xdr:rowOff>
    </xdr:from>
    <xdr:to>
      <xdr:col>5</xdr:col>
      <xdr:colOff>0</xdr:colOff>
      <xdr:row>16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1638300" y="36385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95250</xdr:rowOff>
    </xdr:from>
    <xdr:to>
      <xdr:col>4</xdr:col>
      <xdr:colOff>657225</xdr:colOff>
      <xdr:row>19</xdr:row>
      <xdr:rowOff>95250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1628775" y="425767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19</xdr:row>
      <xdr:rowOff>133350</xdr:rowOff>
    </xdr:from>
    <xdr:to>
      <xdr:col>11</xdr:col>
      <xdr:colOff>4314</xdr:colOff>
      <xdr:row>19</xdr:row>
      <xdr:rowOff>133350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19550" y="4295775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6038850" y="2962275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29075" y="306705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133350</xdr:rowOff>
    </xdr:from>
    <xdr:to>
      <xdr:col>12</xdr:col>
      <xdr:colOff>657225</xdr:colOff>
      <xdr:row>16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05600" y="36385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85725</xdr:colOff>
      <xdr:row>2</xdr:row>
      <xdr:rowOff>95250</xdr:rowOff>
    </xdr:to>
    <xdr:pic>
      <xdr:nvPicPr>
        <xdr:cNvPr id="119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123825</xdr:rowOff>
    </xdr:from>
    <xdr:to>
      <xdr:col>6</xdr:col>
      <xdr:colOff>9525</xdr:colOff>
      <xdr:row>7</xdr:row>
      <xdr:rowOff>123826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2295525" y="1657350"/>
          <a:ext cx="13430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657226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2286001" y="3619500"/>
          <a:ext cx="13525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10</xdr:row>
      <xdr:rowOff>104775</xdr:rowOff>
    </xdr:from>
    <xdr:to>
      <xdr:col>11</xdr:col>
      <xdr:colOff>24422</xdr:colOff>
      <xdr:row>10</xdr:row>
      <xdr:rowOff>105833</xdr:rowOff>
    </xdr:to>
    <xdr:cxnSp macro="">
      <xdr:nvCxnSpPr>
        <xdr:cNvPr id="19" name="ลูกศรเชื่อมต่อแบบตรง 18"/>
        <xdr:cNvCxnSpPr/>
      </xdr:nvCxnSpPr>
      <xdr:spPr>
        <a:xfrm>
          <a:off x="4686300" y="2295525"/>
          <a:ext cx="2024672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137583</xdr:rowOff>
    </xdr:from>
    <xdr:to>
      <xdr:col>11</xdr:col>
      <xdr:colOff>17125</xdr:colOff>
      <xdr:row>16</xdr:row>
      <xdr:rowOff>137583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32250" y="3693583"/>
          <a:ext cx="267354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391584</xdr:colOff>
      <xdr:row>7</xdr:row>
      <xdr:rowOff>116417</xdr:rowOff>
    </xdr:from>
    <xdr:to>
      <xdr:col>11</xdr:col>
      <xdr:colOff>6542</xdr:colOff>
      <xdr:row>7</xdr:row>
      <xdr:rowOff>116417</xdr:rowOff>
    </xdr:to>
    <xdr:cxnSp macro="">
      <xdr:nvCxnSpPr>
        <xdr:cNvPr id="21" name="ลูกศรเชื่อมต่อแบบตรง 20"/>
        <xdr:cNvCxnSpPr/>
      </xdr:nvCxnSpPr>
      <xdr:spPr>
        <a:xfrm>
          <a:off x="4021667" y="1672167"/>
          <a:ext cx="267354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105833</xdr:rowOff>
    </xdr:from>
    <xdr:to>
      <xdr:col>4</xdr:col>
      <xdr:colOff>8659</xdr:colOff>
      <xdr:row>19</xdr:row>
      <xdr:rowOff>105833</xdr:rowOff>
    </xdr:to>
    <xdr:cxnSp macro="">
      <xdr:nvCxnSpPr>
        <xdr:cNvPr id="22" name="ลูกศรเชื่อมต่อแบบตรง 21"/>
        <xdr:cNvCxnSpPr/>
      </xdr:nvCxnSpPr>
      <xdr:spPr>
        <a:xfrm>
          <a:off x="963083" y="4328583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105833</xdr:rowOff>
    </xdr:from>
    <xdr:to>
      <xdr:col>6</xdr:col>
      <xdr:colOff>8659</xdr:colOff>
      <xdr:row>19</xdr:row>
      <xdr:rowOff>105833</xdr:rowOff>
    </xdr:to>
    <xdr:cxnSp macro="">
      <xdr:nvCxnSpPr>
        <xdr:cNvPr id="23" name="ลูกศรเชื่อมต่อแบบตรง 22"/>
        <xdr:cNvCxnSpPr/>
      </xdr:nvCxnSpPr>
      <xdr:spPr>
        <a:xfrm>
          <a:off x="2296583" y="4328583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4</xdr:col>
      <xdr:colOff>8659</xdr:colOff>
      <xdr:row>7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2025" y="165735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10</xdr:row>
      <xdr:rowOff>123825</xdr:rowOff>
    </xdr:from>
    <xdr:to>
      <xdr:col>3</xdr:col>
      <xdr:colOff>665884</xdr:colOff>
      <xdr:row>10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952500" y="23145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10</xdr:row>
      <xdr:rowOff>123825</xdr:rowOff>
    </xdr:from>
    <xdr:to>
      <xdr:col>5</xdr:col>
      <xdr:colOff>665884</xdr:colOff>
      <xdr:row>10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2286000" y="23145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8659</xdr:colOff>
      <xdr:row>13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962025" y="297180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123825</xdr:rowOff>
    </xdr:from>
    <xdr:to>
      <xdr:col>6</xdr:col>
      <xdr:colOff>8659</xdr:colOff>
      <xdr:row>13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2295525" y="297180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8659</xdr:colOff>
      <xdr:row>16</xdr:row>
      <xdr:rowOff>104775</xdr:rowOff>
    </xdr:to>
    <xdr:cxnSp macro="">
      <xdr:nvCxnSpPr>
        <xdr:cNvPr id="28" name="ลูกศรเชื่อมต่อแบบตรง 27"/>
        <xdr:cNvCxnSpPr/>
      </xdr:nvCxnSpPr>
      <xdr:spPr>
        <a:xfrm>
          <a:off x="962025" y="36099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19</xdr:row>
      <xdr:rowOff>123825</xdr:rowOff>
    </xdr:from>
    <xdr:to>
      <xdr:col>11</xdr:col>
      <xdr:colOff>24422</xdr:colOff>
      <xdr:row>19</xdr:row>
      <xdr:rowOff>124883</xdr:rowOff>
    </xdr:to>
    <xdr:cxnSp macro="">
      <xdr:nvCxnSpPr>
        <xdr:cNvPr id="29" name="ลูกศรเชื่อมต่อแบบตรง 28"/>
        <xdr:cNvCxnSpPr/>
      </xdr:nvCxnSpPr>
      <xdr:spPr>
        <a:xfrm>
          <a:off x="4686300" y="4286250"/>
          <a:ext cx="2024672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29075" y="306705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123825</xdr:rowOff>
    </xdr:from>
    <xdr:to>
      <xdr:col>12</xdr:col>
      <xdr:colOff>657225</xdr:colOff>
      <xdr:row>16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6696075" y="36290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133350</xdr:rowOff>
    </xdr:to>
    <xdr:pic>
      <xdr:nvPicPr>
        <xdr:cNvPr id="115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657227</xdr:colOff>
      <xdr:row>16</xdr:row>
      <xdr:rowOff>114300</xdr:rowOff>
    </xdr:from>
    <xdr:to>
      <xdr:col>6</xdr:col>
      <xdr:colOff>0</xdr:colOff>
      <xdr:row>16</xdr:row>
      <xdr:rowOff>114301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2286002" y="3619500"/>
          <a:ext cx="134302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117231</xdr:rowOff>
    </xdr:from>
    <xdr:to>
      <xdr:col>11</xdr:col>
      <xdr:colOff>14654</xdr:colOff>
      <xdr:row>16</xdr:row>
      <xdr:rowOff>117231</xdr:rowOff>
    </xdr:to>
    <xdr:cxnSp macro="">
      <xdr:nvCxnSpPr>
        <xdr:cNvPr id="4" name="ลูกศรเชื่อมต่อแบบตรง 3"/>
        <xdr:cNvCxnSpPr/>
      </xdr:nvCxnSpPr>
      <xdr:spPr>
        <a:xfrm>
          <a:off x="4029075" y="3555756"/>
          <a:ext cx="262450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13</xdr:row>
      <xdr:rowOff>112569</xdr:rowOff>
    </xdr:from>
    <xdr:to>
      <xdr:col>6</xdr:col>
      <xdr:colOff>5180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619250" y="2960544"/>
          <a:ext cx="2014955" cy="173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19</xdr:row>
      <xdr:rowOff>114300</xdr:rowOff>
    </xdr:from>
    <xdr:to>
      <xdr:col>6</xdr:col>
      <xdr:colOff>3256</xdr:colOff>
      <xdr:row>19</xdr:row>
      <xdr:rowOff>116416</xdr:rowOff>
    </xdr:to>
    <xdr:cxnSp macro="">
      <xdr:nvCxnSpPr>
        <xdr:cNvPr id="6" name="ลูกศรเชื่อมต่อแบบตรง 5"/>
        <xdr:cNvCxnSpPr/>
      </xdr:nvCxnSpPr>
      <xdr:spPr>
        <a:xfrm>
          <a:off x="1647825" y="4276725"/>
          <a:ext cx="1984456" cy="211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7</xdr:row>
      <xdr:rowOff>114300</xdr:rowOff>
    </xdr:from>
    <xdr:to>
      <xdr:col>5</xdr:col>
      <xdr:colOff>657225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2305051" y="1647825"/>
          <a:ext cx="13144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391584</xdr:colOff>
      <xdr:row>7</xdr:row>
      <xdr:rowOff>116417</xdr:rowOff>
    </xdr:from>
    <xdr:to>
      <xdr:col>11</xdr:col>
      <xdr:colOff>6542</xdr:colOff>
      <xdr:row>7</xdr:row>
      <xdr:rowOff>116417</xdr:rowOff>
    </xdr:to>
    <xdr:cxnSp macro="">
      <xdr:nvCxnSpPr>
        <xdr:cNvPr id="8" name="ลูกศรเชื่อมต่อแบบตรง 7"/>
        <xdr:cNvCxnSpPr/>
      </xdr:nvCxnSpPr>
      <xdr:spPr>
        <a:xfrm>
          <a:off x="4020609" y="1649942"/>
          <a:ext cx="26724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10</xdr:row>
      <xdr:rowOff>104775</xdr:rowOff>
    </xdr:from>
    <xdr:to>
      <xdr:col>6</xdr:col>
      <xdr:colOff>13839</xdr:colOff>
      <xdr:row>10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1619250" y="2295525"/>
          <a:ext cx="202361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13839</xdr:colOff>
      <xdr:row>19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9075" y="4276725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8659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62575" y="29622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16</xdr:row>
      <xdr:rowOff>114300</xdr:rowOff>
    </xdr:from>
    <xdr:to>
      <xdr:col>3</xdr:col>
      <xdr:colOff>665884</xdr:colOff>
      <xdr:row>16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>
          <a:off x="952500" y="361950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8659</xdr:colOff>
      <xdr:row>7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962025" y="164782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306705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114300</xdr:rowOff>
    </xdr:from>
    <xdr:to>
      <xdr:col>12</xdr:col>
      <xdr:colOff>647700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696075" y="36195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</xdr:colOff>
      <xdr:row>16</xdr:row>
      <xdr:rowOff>112568</xdr:rowOff>
    </xdr:from>
    <xdr:to>
      <xdr:col>6</xdr:col>
      <xdr:colOff>5180</xdr:colOff>
      <xdr:row>16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638300" y="3617768"/>
          <a:ext cx="1995905" cy="173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85725</xdr:rowOff>
    </xdr:from>
    <xdr:to>
      <xdr:col>11</xdr:col>
      <xdr:colOff>5179</xdr:colOff>
      <xdr:row>10</xdr:row>
      <xdr:rowOff>86591</xdr:rowOff>
    </xdr:to>
    <xdr:cxnSp macro="">
      <xdr:nvCxnSpPr>
        <xdr:cNvPr id="5" name="ลูกศรเชื่อมต่อแบบตรง 4"/>
        <xdr:cNvCxnSpPr/>
      </xdr:nvCxnSpPr>
      <xdr:spPr>
        <a:xfrm>
          <a:off x="4705350" y="2276475"/>
          <a:ext cx="1995904" cy="8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686300" y="3619500"/>
          <a:ext cx="2009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7</xdr:row>
      <xdr:rowOff>133350</xdr:rowOff>
    </xdr:from>
    <xdr:to>
      <xdr:col>5</xdr:col>
      <xdr:colOff>657225</xdr:colOff>
      <xdr:row>7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1619250" y="1666875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13</xdr:row>
      <xdr:rowOff>133350</xdr:rowOff>
    </xdr:from>
    <xdr:to>
      <xdr:col>6</xdr:col>
      <xdr:colOff>1</xdr:colOff>
      <xdr:row>13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2952750" y="2981325"/>
          <a:ext cx="6762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13</xdr:row>
      <xdr:rowOff>133350</xdr:rowOff>
    </xdr:from>
    <xdr:to>
      <xdr:col>11</xdr:col>
      <xdr:colOff>9525</xdr:colOff>
      <xdr:row>13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5353050" y="2981325"/>
          <a:ext cx="1352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104775</xdr:rowOff>
    </xdr:from>
    <xdr:to>
      <xdr:col>6</xdr:col>
      <xdr:colOff>13839</xdr:colOff>
      <xdr:row>10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638300" y="2295525"/>
          <a:ext cx="20045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8659</xdr:colOff>
      <xdr:row>7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62575" y="29622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19</xdr:row>
      <xdr:rowOff>123825</xdr:rowOff>
    </xdr:from>
    <xdr:to>
      <xdr:col>6</xdr:col>
      <xdr:colOff>11906</xdr:colOff>
      <xdr:row>19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2286000" y="4286250"/>
          <a:ext cx="13549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19</xdr:row>
      <xdr:rowOff>123825</xdr:rowOff>
    </xdr:from>
    <xdr:to>
      <xdr:col>11</xdr:col>
      <xdr:colOff>110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19550" y="4286250"/>
          <a:ext cx="2676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5</xdr:col>
      <xdr:colOff>8659</xdr:colOff>
      <xdr:row>13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28775" y="297180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19</xdr:row>
      <xdr:rowOff>123825</xdr:rowOff>
    </xdr:from>
    <xdr:to>
      <xdr:col>3</xdr:col>
      <xdr:colOff>665884</xdr:colOff>
      <xdr:row>19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952500" y="428625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2250" y="311150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114300</xdr:rowOff>
    </xdr:from>
    <xdr:to>
      <xdr:col>12</xdr:col>
      <xdr:colOff>647700</xdr:colOff>
      <xdr:row>16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696075" y="36195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10</xdr:row>
      <xdr:rowOff>121227</xdr:rowOff>
    </xdr:from>
    <xdr:to>
      <xdr:col>11</xdr:col>
      <xdr:colOff>8659</xdr:colOff>
      <xdr:row>10</xdr:row>
      <xdr:rowOff>121227</xdr:rowOff>
    </xdr:to>
    <xdr:cxnSp macro="">
      <xdr:nvCxnSpPr>
        <xdr:cNvPr id="4" name="ลูกศรเชื่อมต่อแบบตรง 3"/>
        <xdr:cNvCxnSpPr/>
      </xdr:nvCxnSpPr>
      <xdr:spPr>
        <a:xfrm>
          <a:off x="4067175" y="2302452"/>
          <a:ext cx="26756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658091</xdr:colOff>
      <xdr:row>10</xdr:row>
      <xdr:rowOff>103909</xdr:rowOff>
    </xdr:from>
    <xdr:to>
      <xdr:col>6</xdr:col>
      <xdr:colOff>3247</xdr:colOff>
      <xdr:row>10</xdr:row>
      <xdr:rowOff>103909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286000" y="2268682"/>
          <a:ext cx="13454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16</xdr:row>
      <xdr:rowOff>138546</xdr:rowOff>
    </xdr:from>
    <xdr:to>
      <xdr:col>6</xdr:col>
      <xdr:colOff>8659</xdr:colOff>
      <xdr:row>16</xdr:row>
      <xdr:rowOff>138546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2303318" y="3602182"/>
          <a:ext cx="1333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103909</xdr:rowOff>
    </xdr:from>
    <xdr:to>
      <xdr:col>8</xdr:col>
      <xdr:colOff>8659</xdr:colOff>
      <xdr:row>16</xdr:row>
      <xdr:rowOff>103909</xdr:rowOff>
    </xdr:to>
    <xdr:cxnSp macro="">
      <xdr:nvCxnSpPr>
        <xdr:cNvPr id="7" name="ลูกศรเชื่อมต่อแบบตรง 6"/>
        <xdr:cNvCxnSpPr/>
      </xdr:nvCxnSpPr>
      <xdr:spPr>
        <a:xfrm>
          <a:off x="4029075" y="3542434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7</xdr:row>
      <xdr:rowOff>112568</xdr:rowOff>
    </xdr:from>
    <xdr:to>
      <xdr:col>6</xdr:col>
      <xdr:colOff>12534</xdr:colOff>
      <xdr:row>7</xdr:row>
      <xdr:rowOff>112569</xdr:rowOff>
    </xdr:to>
    <xdr:cxnSp macro="">
      <xdr:nvCxnSpPr>
        <xdr:cNvPr id="8" name="ลูกศรเชื่อมต่อแบบตรง 7"/>
        <xdr:cNvCxnSpPr/>
      </xdr:nvCxnSpPr>
      <xdr:spPr>
        <a:xfrm flipH="1" flipV="1">
          <a:off x="1636568" y="1627909"/>
          <a:ext cx="20041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7</xdr:row>
      <xdr:rowOff>112569</xdr:rowOff>
    </xdr:from>
    <xdr:to>
      <xdr:col>10</xdr:col>
      <xdr:colOff>7793</xdr:colOff>
      <xdr:row>7</xdr:row>
      <xdr:rowOff>112569</xdr:rowOff>
    </xdr:to>
    <xdr:cxnSp macro="">
      <xdr:nvCxnSpPr>
        <xdr:cNvPr id="9" name="ลูกศรเชื่อมต่อแบบตรง 8"/>
        <xdr:cNvCxnSpPr/>
      </xdr:nvCxnSpPr>
      <xdr:spPr>
        <a:xfrm>
          <a:off x="4018684" y="1665144"/>
          <a:ext cx="20184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8660</xdr:colOff>
      <xdr:row>13</xdr:row>
      <xdr:rowOff>112568</xdr:rowOff>
    </xdr:from>
    <xdr:to>
      <xdr:col>6</xdr:col>
      <xdr:colOff>8659</xdr:colOff>
      <xdr:row>13</xdr:row>
      <xdr:rowOff>112568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1636569" y="2926773"/>
          <a:ext cx="20002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658091</xdr:colOff>
      <xdr:row>13</xdr:row>
      <xdr:rowOff>103910</xdr:rowOff>
    </xdr:from>
    <xdr:to>
      <xdr:col>12</xdr:col>
      <xdr:colOff>7794</xdr:colOff>
      <xdr:row>13</xdr:row>
      <xdr:rowOff>103910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53916" y="2913785"/>
          <a:ext cx="20167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129887</xdr:rowOff>
    </xdr:from>
    <xdr:to>
      <xdr:col>6</xdr:col>
      <xdr:colOff>17318</xdr:colOff>
      <xdr:row>19</xdr:row>
      <xdr:rowOff>129887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36568" y="4242955"/>
          <a:ext cx="20089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9</xdr:col>
      <xdr:colOff>8659</xdr:colOff>
      <xdr:row>19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9075" y="4295775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104775</xdr:rowOff>
    </xdr:from>
    <xdr:to>
      <xdr:col>12</xdr:col>
      <xdr:colOff>9525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695825" y="3609975"/>
          <a:ext cx="2676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103909</xdr:rowOff>
    </xdr:from>
    <xdr:to>
      <xdr:col>4</xdr:col>
      <xdr:colOff>8659</xdr:colOff>
      <xdr:row>10</xdr:row>
      <xdr:rowOff>103909</xdr:rowOff>
    </xdr:to>
    <xdr:cxnSp macro="">
      <xdr:nvCxnSpPr>
        <xdr:cNvPr id="16" name="ลูกศรเชื่อมต่อแบบตรง 15"/>
        <xdr:cNvCxnSpPr/>
      </xdr:nvCxnSpPr>
      <xdr:spPr>
        <a:xfrm>
          <a:off x="961159" y="2268682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138546</xdr:rowOff>
    </xdr:from>
    <xdr:to>
      <xdr:col>4</xdr:col>
      <xdr:colOff>8659</xdr:colOff>
      <xdr:row>16</xdr:row>
      <xdr:rowOff>138546</xdr:rowOff>
    </xdr:to>
    <xdr:cxnSp macro="">
      <xdr:nvCxnSpPr>
        <xdr:cNvPr id="21" name="ลูกศรเชื่อมต่อแบบตรง 20"/>
        <xdr:cNvCxnSpPr/>
      </xdr:nvCxnSpPr>
      <xdr:spPr>
        <a:xfrm>
          <a:off x="961159" y="3602182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123825</xdr:rowOff>
    </xdr:from>
    <xdr:to>
      <xdr:col>12</xdr:col>
      <xdr:colOff>647700</xdr:colOff>
      <xdr:row>10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19</xdr:row>
      <xdr:rowOff>102575</xdr:rowOff>
    </xdr:from>
    <xdr:to>
      <xdr:col>6</xdr:col>
      <xdr:colOff>11906</xdr:colOff>
      <xdr:row>19</xdr:row>
      <xdr:rowOff>102576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62026" y="4169750"/>
          <a:ext cx="26789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109903</xdr:rowOff>
    </xdr:from>
    <xdr:to>
      <xdr:col>8</xdr:col>
      <xdr:colOff>654843</xdr:colOff>
      <xdr:row>19</xdr:row>
      <xdr:rowOff>109905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029075" y="4177078"/>
          <a:ext cx="1321593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7</xdr:row>
      <xdr:rowOff>112568</xdr:rowOff>
    </xdr:from>
    <xdr:to>
      <xdr:col>6</xdr:col>
      <xdr:colOff>8659</xdr:colOff>
      <xdr:row>7</xdr:row>
      <xdr:rowOff>112568</xdr:rowOff>
    </xdr:to>
    <xdr:cxnSp macro="">
      <xdr:nvCxnSpPr>
        <xdr:cNvPr id="5" name="ลูกศรเชื่อมต่อแบบตรง 4"/>
        <xdr:cNvCxnSpPr/>
      </xdr:nvCxnSpPr>
      <xdr:spPr>
        <a:xfrm>
          <a:off x="1636568" y="1627909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10</xdr:row>
      <xdr:rowOff>112568</xdr:rowOff>
    </xdr:from>
    <xdr:to>
      <xdr:col>5</xdr:col>
      <xdr:colOff>649432</xdr:colOff>
      <xdr:row>10</xdr:row>
      <xdr:rowOff>112568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1636568" y="2277341"/>
          <a:ext cx="197427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10</xdr:row>
      <xdr:rowOff>104775</xdr:rowOff>
    </xdr:from>
    <xdr:to>
      <xdr:col>10</xdr:col>
      <xdr:colOff>9525</xdr:colOff>
      <xdr:row>10</xdr:row>
      <xdr:rowOff>104781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4019550" y="2286000"/>
          <a:ext cx="2019300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16</xdr:row>
      <xdr:rowOff>103909</xdr:rowOff>
    </xdr:from>
    <xdr:to>
      <xdr:col>6</xdr:col>
      <xdr:colOff>13839</xdr:colOff>
      <xdr:row>16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1645227" y="3567545"/>
          <a:ext cx="1996771" cy="8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103909</xdr:rowOff>
    </xdr:from>
    <xdr:to>
      <xdr:col>6</xdr:col>
      <xdr:colOff>0</xdr:colOff>
      <xdr:row>13</xdr:row>
      <xdr:rowOff>103909</xdr:rowOff>
    </xdr:to>
    <xdr:cxnSp macro="">
      <xdr:nvCxnSpPr>
        <xdr:cNvPr id="9" name="ลูกศรเชื่อมต่อแบบตรง 8"/>
        <xdr:cNvCxnSpPr/>
      </xdr:nvCxnSpPr>
      <xdr:spPr>
        <a:xfrm>
          <a:off x="1627909" y="2918114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95250</xdr:rowOff>
    </xdr:from>
    <xdr:to>
      <xdr:col>11</xdr:col>
      <xdr:colOff>13839</xdr:colOff>
      <xdr:row>7</xdr:row>
      <xdr:rowOff>95250</xdr:rowOff>
    </xdr:to>
    <xdr:cxnSp macro="">
      <xdr:nvCxnSpPr>
        <xdr:cNvPr id="10" name="ลูกศรเชื่อมต่อแบบตรง 9"/>
        <xdr:cNvCxnSpPr/>
      </xdr:nvCxnSpPr>
      <xdr:spPr>
        <a:xfrm>
          <a:off x="4701886" y="1610591"/>
          <a:ext cx="20054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9</xdr:col>
      <xdr:colOff>8659</xdr:colOff>
      <xdr:row>16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29075" y="363855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114300</xdr:rowOff>
    </xdr:from>
    <xdr:to>
      <xdr:col>12</xdr:col>
      <xdr:colOff>9525</xdr:colOff>
      <xdr:row>19</xdr:row>
      <xdr:rowOff>114301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362575" y="4276725"/>
          <a:ext cx="20097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6477" y="3030682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7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19</xdr:row>
      <xdr:rowOff>102575</xdr:rowOff>
    </xdr:from>
    <xdr:to>
      <xdr:col>6</xdr:col>
      <xdr:colOff>11906</xdr:colOff>
      <xdr:row>19</xdr:row>
      <xdr:rowOff>102576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967155" y="4227633"/>
          <a:ext cx="26789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388327</xdr:colOff>
      <xdr:row>7</xdr:row>
      <xdr:rowOff>102576</xdr:rowOff>
    </xdr:from>
    <xdr:to>
      <xdr:col>9</xdr:col>
      <xdr:colOff>9158</xdr:colOff>
      <xdr:row>7</xdr:row>
      <xdr:rowOff>102576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2481" y="1677864"/>
          <a:ext cx="1357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652096</xdr:colOff>
      <xdr:row>7</xdr:row>
      <xdr:rowOff>109904</xdr:rowOff>
    </xdr:from>
    <xdr:to>
      <xdr:col>6</xdr:col>
      <xdr:colOff>9158</xdr:colOff>
      <xdr:row>7</xdr:row>
      <xdr:rowOff>109904</xdr:rowOff>
    </xdr:to>
    <xdr:cxnSp macro="">
      <xdr:nvCxnSpPr>
        <xdr:cNvPr id="12" name="ลูกศรเชื่อมต่อแบบตรง 11"/>
        <xdr:cNvCxnSpPr/>
      </xdr:nvCxnSpPr>
      <xdr:spPr>
        <a:xfrm>
          <a:off x="2286000" y="1685192"/>
          <a:ext cx="1357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124558</xdr:rowOff>
    </xdr:from>
    <xdr:to>
      <xdr:col>11</xdr:col>
      <xdr:colOff>0</xdr:colOff>
      <xdr:row>13</xdr:row>
      <xdr:rowOff>124558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70635" y="2974731"/>
          <a:ext cx="127488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658091</xdr:colOff>
      <xdr:row>16</xdr:row>
      <xdr:rowOff>109905</xdr:rowOff>
    </xdr:from>
    <xdr:to>
      <xdr:col>6</xdr:col>
      <xdr:colOff>4579</xdr:colOff>
      <xdr:row>16</xdr:row>
      <xdr:rowOff>121227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286000" y="3538905"/>
          <a:ext cx="1346738" cy="113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117231</xdr:rowOff>
    </xdr:from>
    <xdr:to>
      <xdr:col>11</xdr:col>
      <xdr:colOff>14654</xdr:colOff>
      <xdr:row>16</xdr:row>
      <xdr:rowOff>117231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7135" y="3604846"/>
          <a:ext cx="26230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109903</xdr:rowOff>
    </xdr:from>
    <xdr:to>
      <xdr:col>8</xdr:col>
      <xdr:colOff>654843</xdr:colOff>
      <xdr:row>19</xdr:row>
      <xdr:rowOff>109905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4037135" y="4234961"/>
          <a:ext cx="1321593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659423</xdr:colOff>
      <xdr:row>19</xdr:row>
      <xdr:rowOff>109903</xdr:rowOff>
    </xdr:from>
    <xdr:to>
      <xdr:col>11</xdr:col>
      <xdr:colOff>7327</xdr:colOff>
      <xdr:row>19</xdr:row>
      <xdr:rowOff>109904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5363308" y="4234961"/>
          <a:ext cx="128953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652096</xdr:colOff>
      <xdr:row>19</xdr:row>
      <xdr:rowOff>109904</xdr:rowOff>
    </xdr:from>
    <xdr:to>
      <xdr:col>11</xdr:col>
      <xdr:colOff>9158</xdr:colOff>
      <xdr:row>19</xdr:row>
      <xdr:rowOff>109904</xdr:rowOff>
    </xdr:to>
    <xdr:cxnSp macro="">
      <xdr:nvCxnSpPr>
        <xdr:cNvPr id="27" name="ลูกศรเชื่อมต่อแบบตรง 26"/>
        <xdr:cNvCxnSpPr/>
      </xdr:nvCxnSpPr>
      <xdr:spPr>
        <a:xfrm>
          <a:off x="2281929" y="1686821"/>
          <a:ext cx="1357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10</xdr:row>
      <xdr:rowOff>112568</xdr:rowOff>
    </xdr:from>
    <xdr:to>
      <xdr:col>4</xdr:col>
      <xdr:colOff>8659</xdr:colOff>
      <xdr:row>10</xdr:row>
      <xdr:rowOff>112568</xdr:rowOff>
    </xdr:to>
    <xdr:cxnSp macro="">
      <xdr:nvCxnSpPr>
        <xdr:cNvPr id="16" name="ลูกศรเชื่อมต่อแบบตรง 15"/>
        <xdr:cNvCxnSpPr/>
      </xdr:nvCxnSpPr>
      <xdr:spPr>
        <a:xfrm>
          <a:off x="952500" y="2294659"/>
          <a:ext cx="13508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112568</xdr:rowOff>
    </xdr:from>
    <xdr:to>
      <xdr:col>6</xdr:col>
      <xdr:colOff>8659</xdr:colOff>
      <xdr:row>10</xdr:row>
      <xdr:rowOff>112568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294659" y="2294659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13</xdr:row>
      <xdr:rowOff>112568</xdr:rowOff>
    </xdr:from>
    <xdr:to>
      <xdr:col>4</xdr:col>
      <xdr:colOff>8659</xdr:colOff>
      <xdr:row>13</xdr:row>
      <xdr:rowOff>112568</xdr:rowOff>
    </xdr:to>
    <xdr:cxnSp macro="">
      <xdr:nvCxnSpPr>
        <xdr:cNvPr id="19" name="ลูกศรเชื่อมต่อแบบตรง 18"/>
        <xdr:cNvCxnSpPr/>
      </xdr:nvCxnSpPr>
      <xdr:spPr>
        <a:xfrm>
          <a:off x="952500" y="2918113"/>
          <a:ext cx="13508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112569</xdr:rowOff>
    </xdr:from>
    <xdr:to>
      <xdr:col>6</xdr:col>
      <xdr:colOff>17318</xdr:colOff>
      <xdr:row>13</xdr:row>
      <xdr:rowOff>112569</xdr:rowOff>
    </xdr:to>
    <xdr:cxnSp macro="">
      <xdr:nvCxnSpPr>
        <xdr:cNvPr id="21" name="ลูกศรเชื่อมต่อแบบตรง 20"/>
        <xdr:cNvCxnSpPr/>
      </xdr:nvCxnSpPr>
      <xdr:spPr>
        <a:xfrm>
          <a:off x="2294659" y="2918114"/>
          <a:ext cx="13508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16</xdr:row>
      <xdr:rowOff>121227</xdr:rowOff>
    </xdr:from>
    <xdr:to>
      <xdr:col>4</xdr:col>
      <xdr:colOff>0</xdr:colOff>
      <xdr:row>16</xdr:row>
      <xdr:rowOff>121227</xdr:rowOff>
    </xdr:to>
    <xdr:cxnSp macro="">
      <xdr:nvCxnSpPr>
        <xdr:cNvPr id="22" name="ลูกศรเชื่อมต่อแบบตรง 21"/>
        <xdr:cNvCxnSpPr/>
      </xdr:nvCxnSpPr>
      <xdr:spPr>
        <a:xfrm>
          <a:off x="943841" y="3550227"/>
          <a:ext cx="13508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6029325" y="3562350"/>
          <a:ext cx="1276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155576</xdr:colOff>
      <xdr:row>0</xdr:row>
      <xdr:rowOff>114300</xdr:rowOff>
    </xdr:from>
    <xdr:to>
      <xdr:col>1</xdr:col>
      <xdr:colOff>107204</xdr:colOff>
      <xdr:row>2</xdr:row>
      <xdr:rowOff>114300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114300"/>
          <a:ext cx="5136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7938</xdr:colOff>
      <xdr:row>13</xdr:row>
      <xdr:rowOff>111125</xdr:rowOff>
    </xdr:from>
    <xdr:to>
      <xdr:col>11</xdr:col>
      <xdr:colOff>658813</xdr:colOff>
      <xdr:row>13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5370513" y="2921000"/>
          <a:ext cx="194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7</xdr:row>
      <xdr:rowOff>95250</xdr:rowOff>
    </xdr:from>
    <xdr:to>
      <xdr:col>6</xdr:col>
      <xdr:colOff>13839</xdr:colOff>
      <xdr:row>7</xdr:row>
      <xdr:rowOff>95250</xdr:rowOff>
    </xdr:to>
    <xdr:cxnSp macro="">
      <xdr:nvCxnSpPr>
        <xdr:cNvPr id="5" name="ลูกศรเชื่อมต่อแบบตรง 4"/>
        <xdr:cNvCxnSpPr/>
      </xdr:nvCxnSpPr>
      <xdr:spPr>
        <a:xfrm>
          <a:off x="1636568" y="1610591"/>
          <a:ext cx="20054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129887</xdr:rowOff>
    </xdr:from>
    <xdr:to>
      <xdr:col>6</xdr:col>
      <xdr:colOff>8659</xdr:colOff>
      <xdr:row>19</xdr:row>
      <xdr:rowOff>129887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2294659" y="4242955"/>
          <a:ext cx="13421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19</xdr:row>
      <xdr:rowOff>123825</xdr:rowOff>
    </xdr:from>
    <xdr:to>
      <xdr:col>11</xdr:col>
      <xdr:colOff>110</xdr:colOff>
      <xdr:row>19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4019550" y="4286250"/>
          <a:ext cx="2676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112568</xdr:rowOff>
    </xdr:from>
    <xdr:to>
      <xdr:col>10</xdr:col>
      <xdr:colOff>571500</xdr:colOff>
      <xdr:row>7</xdr:row>
      <xdr:rowOff>112568</xdr:rowOff>
    </xdr:to>
    <xdr:cxnSp macro="">
      <xdr:nvCxnSpPr>
        <xdr:cNvPr id="8" name="ลูกศรเชื่อมต่อแบบตรง 7"/>
        <xdr:cNvCxnSpPr/>
      </xdr:nvCxnSpPr>
      <xdr:spPr>
        <a:xfrm>
          <a:off x="4701886" y="1627909"/>
          <a:ext cx="18963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13839</xdr:colOff>
      <xdr:row>10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962025" y="232410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10</xdr:row>
      <xdr:rowOff>147204</xdr:rowOff>
    </xdr:from>
    <xdr:to>
      <xdr:col>11</xdr:col>
      <xdr:colOff>0</xdr:colOff>
      <xdr:row>10</xdr:row>
      <xdr:rowOff>147204</xdr:rowOff>
    </xdr:to>
    <xdr:cxnSp macro="">
      <xdr:nvCxnSpPr>
        <xdr:cNvPr id="10" name="ลูกศรเชื่อมต่อแบบตรง 9"/>
        <xdr:cNvCxnSpPr/>
      </xdr:nvCxnSpPr>
      <xdr:spPr>
        <a:xfrm>
          <a:off x="4017818" y="2311977"/>
          <a:ext cx="25890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139700</xdr:rowOff>
    </xdr:from>
    <xdr:to>
      <xdr:col>6</xdr:col>
      <xdr:colOff>8659</xdr:colOff>
      <xdr:row>16</xdr:row>
      <xdr:rowOff>139700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2298700" y="369570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146050</xdr:rowOff>
    </xdr:from>
    <xdr:to>
      <xdr:col>4</xdr:col>
      <xdr:colOff>8659</xdr:colOff>
      <xdr:row>16</xdr:row>
      <xdr:rowOff>146050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965200" y="3702050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13</xdr:row>
      <xdr:rowOff>109904</xdr:rowOff>
    </xdr:from>
    <xdr:to>
      <xdr:col>6</xdr:col>
      <xdr:colOff>11091</xdr:colOff>
      <xdr:row>13</xdr:row>
      <xdr:rowOff>111125</xdr:rowOff>
    </xdr:to>
    <xdr:cxnSp macro="">
      <xdr:nvCxnSpPr>
        <xdr:cNvPr id="20" name="ลูกศรเชื่อมต่อแบบตรง 19"/>
        <xdr:cNvCxnSpPr/>
      </xdr:nvCxnSpPr>
      <xdr:spPr>
        <a:xfrm flipH="1" flipV="1">
          <a:off x="1643429" y="2919779"/>
          <a:ext cx="1996687" cy="12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129886</xdr:rowOff>
    </xdr:from>
    <xdr:to>
      <xdr:col>4</xdr:col>
      <xdr:colOff>0</xdr:colOff>
      <xdr:row>19</xdr:row>
      <xdr:rowOff>129886</xdr:rowOff>
    </xdr:to>
    <xdr:cxnSp macro="">
      <xdr:nvCxnSpPr>
        <xdr:cNvPr id="21" name="ลูกศรเชื่อมต่อแบบตรง 20"/>
        <xdr:cNvCxnSpPr/>
      </xdr:nvCxnSpPr>
      <xdr:spPr>
        <a:xfrm>
          <a:off x="952500" y="4242954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8659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6477" y="3030682"/>
          <a:ext cx="1342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142875</xdr:rowOff>
    </xdr:from>
    <xdr:to>
      <xdr:col>12</xdr:col>
      <xdr:colOff>647700</xdr:colOff>
      <xdr:row>10</xdr:row>
      <xdr:rowOff>142875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610350" y="23336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19</xdr:row>
      <xdr:rowOff>112568</xdr:rowOff>
    </xdr:from>
    <xdr:to>
      <xdr:col>6</xdr:col>
      <xdr:colOff>11906</xdr:colOff>
      <xdr:row>19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2294659" y="4225636"/>
          <a:ext cx="1345406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432955</xdr:colOff>
      <xdr:row>19</xdr:row>
      <xdr:rowOff>121227</xdr:rowOff>
    </xdr:from>
    <xdr:to>
      <xdr:col>11</xdr:col>
      <xdr:colOff>0</xdr:colOff>
      <xdr:row>19</xdr:row>
      <xdr:rowOff>121227</xdr:rowOff>
    </xdr:to>
    <xdr:cxnSp macro="">
      <xdr:nvCxnSpPr>
        <xdr:cNvPr id="4" name="ลูกศรเชื่อมต่อแบบตรง 3"/>
        <xdr:cNvCxnSpPr/>
      </xdr:nvCxnSpPr>
      <xdr:spPr>
        <a:xfrm>
          <a:off x="4061980" y="4188402"/>
          <a:ext cx="26721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121227</xdr:rowOff>
    </xdr:from>
    <xdr:to>
      <xdr:col>10</xdr:col>
      <xdr:colOff>571500</xdr:colOff>
      <xdr:row>7</xdr:row>
      <xdr:rowOff>121227</xdr:rowOff>
    </xdr:to>
    <xdr:cxnSp macro="">
      <xdr:nvCxnSpPr>
        <xdr:cNvPr id="5" name="ลูกศรเชื่อมต่อแบบตรง 4"/>
        <xdr:cNvCxnSpPr/>
      </xdr:nvCxnSpPr>
      <xdr:spPr>
        <a:xfrm>
          <a:off x="4693227" y="1636568"/>
          <a:ext cx="1905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129886</xdr:rowOff>
    </xdr:from>
    <xdr:to>
      <xdr:col>6</xdr:col>
      <xdr:colOff>17318</xdr:colOff>
      <xdr:row>13</xdr:row>
      <xdr:rowOff>129886</xdr:rowOff>
    </xdr:to>
    <xdr:cxnSp macro="">
      <xdr:nvCxnSpPr>
        <xdr:cNvPr id="6" name="ลูกศรเชื่อมต่อแบบตรง 5"/>
        <xdr:cNvCxnSpPr/>
      </xdr:nvCxnSpPr>
      <xdr:spPr>
        <a:xfrm>
          <a:off x="1627909" y="2944091"/>
          <a:ext cx="20175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112568</xdr:rowOff>
    </xdr:from>
    <xdr:to>
      <xdr:col>6</xdr:col>
      <xdr:colOff>3247</xdr:colOff>
      <xdr:row>16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2305050" y="3617768"/>
          <a:ext cx="1327222" cy="17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389658</xdr:colOff>
      <xdr:row>16</xdr:row>
      <xdr:rowOff>112568</xdr:rowOff>
    </xdr:from>
    <xdr:to>
      <xdr:col>11</xdr:col>
      <xdr:colOff>9525</xdr:colOff>
      <xdr:row>16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18683" y="3617768"/>
          <a:ext cx="2601192" cy="17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121227</xdr:rowOff>
    </xdr:from>
    <xdr:to>
      <xdr:col>5</xdr:col>
      <xdr:colOff>0</xdr:colOff>
      <xdr:row>10</xdr:row>
      <xdr:rowOff>121228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1627909" y="2286000"/>
          <a:ext cx="13335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95250</xdr:rowOff>
    </xdr:from>
    <xdr:to>
      <xdr:col>11</xdr:col>
      <xdr:colOff>8659</xdr:colOff>
      <xdr:row>10</xdr:row>
      <xdr:rowOff>95250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693227" y="2260023"/>
          <a:ext cx="19223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19</xdr:row>
      <xdr:rowOff>112568</xdr:rowOff>
    </xdr:from>
    <xdr:to>
      <xdr:col>4</xdr:col>
      <xdr:colOff>17319</xdr:colOff>
      <xdr:row>19</xdr:row>
      <xdr:rowOff>112569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978478" y="4225636"/>
          <a:ext cx="13335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106507</xdr:rowOff>
    </xdr:from>
    <xdr:to>
      <xdr:col>12</xdr:col>
      <xdr:colOff>647700</xdr:colOff>
      <xdr:row>10</xdr:row>
      <xdr:rowOff>106507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06886" y="227128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14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6804</xdr:colOff>
      <xdr:row>10</xdr:row>
      <xdr:rowOff>115661</xdr:rowOff>
    </xdr:from>
    <xdr:to>
      <xdr:col>6</xdr:col>
      <xdr:colOff>7035</xdr:colOff>
      <xdr:row>10</xdr:row>
      <xdr:rowOff>115661</xdr:rowOff>
    </xdr:to>
    <xdr:cxnSp macro="">
      <xdr:nvCxnSpPr>
        <xdr:cNvPr id="3" name="ลูกศรเชื่อมต่อแบบตรง 2"/>
        <xdr:cNvCxnSpPr/>
      </xdr:nvCxnSpPr>
      <xdr:spPr>
        <a:xfrm>
          <a:off x="1639661" y="2306411"/>
          <a:ext cx="200048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659947</xdr:colOff>
      <xdr:row>13</xdr:row>
      <xdr:rowOff>115661</xdr:rowOff>
    </xdr:from>
    <xdr:to>
      <xdr:col>6</xdr:col>
      <xdr:colOff>7036</xdr:colOff>
      <xdr:row>13</xdr:row>
      <xdr:rowOff>115661</xdr:rowOff>
    </xdr:to>
    <xdr:cxnSp macro="">
      <xdr:nvCxnSpPr>
        <xdr:cNvPr id="4" name="ลูกศรเชื่อมต่อแบบตรง 3"/>
        <xdr:cNvCxnSpPr/>
      </xdr:nvCxnSpPr>
      <xdr:spPr>
        <a:xfrm>
          <a:off x="1626054" y="2939143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19</xdr:row>
      <xdr:rowOff>115661</xdr:rowOff>
    </xdr:from>
    <xdr:to>
      <xdr:col>6</xdr:col>
      <xdr:colOff>7035</xdr:colOff>
      <xdr:row>19</xdr:row>
      <xdr:rowOff>115661</xdr:rowOff>
    </xdr:to>
    <xdr:cxnSp macro="">
      <xdr:nvCxnSpPr>
        <xdr:cNvPr id="5" name="ลูกศรเชื่อมต่อแบบตรง 4"/>
        <xdr:cNvCxnSpPr/>
      </xdr:nvCxnSpPr>
      <xdr:spPr>
        <a:xfrm>
          <a:off x="1646464" y="4204607"/>
          <a:ext cx="199367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115661</xdr:rowOff>
    </xdr:from>
    <xdr:to>
      <xdr:col>11</xdr:col>
      <xdr:colOff>13839</xdr:colOff>
      <xdr:row>10</xdr:row>
      <xdr:rowOff>115661</xdr:rowOff>
    </xdr:to>
    <xdr:cxnSp macro="">
      <xdr:nvCxnSpPr>
        <xdr:cNvPr id="6" name="ลูกศรเชื่อมต่อแบบตรง 5"/>
        <xdr:cNvCxnSpPr/>
      </xdr:nvCxnSpPr>
      <xdr:spPr>
        <a:xfrm>
          <a:off x="4701268" y="2306411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6804</xdr:colOff>
      <xdr:row>16</xdr:row>
      <xdr:rowOff>122464</xdr:rowOff>
    </xdr:from>
    <xdr:to>
      <xdr:col>6</xdr:col>
      <xdr:colOff>19051</xdr:colOff>
      <xdr:row>16</xdr:row>
      <xdr:rowOff>122465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2973161" y="3578678"/>
          <a:ext cx="67899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7</xdr:row>
      <xdr:rowOff>122464</xdr:rowOff>
    </xdr:from>
    <xdr:to>
      <xdr:col>5</xdr:col>
      <xdr:colOff>665049</xdr:colOff>
      <xdr:row>7</xdr:row>
      <xdr:rowOff>122465</xdr:rowOff>
    </xdr:to>
    <xdr:cxnSp macro="">
      <xdr:nvCxnSpPr>
        <xdr:cNvPr id="9" name="ลูกศรเชื่อมต่อแบบตรง 8"/>
        <xdr:cNvCxnSpPr/>
      </xdr:nvCxnSpPr>
      <xdr:spPr>
        <a:xfrm flipH="1" flipV="1">
          <a:off x="1646464" y="1680482"/>
          <a:ext cx="198494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119063</xdr:rowOff>
    </xdr:from>
    <xdr:to>
      <xdr:col>4</xdr:col>
      <xdr:colOff>0</xdr:colOff>
      <xdr:row>16</xdr:row>
      <xdr:rowOff>122465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960438" y="3516313"/>
          <a:ext cx="1333500" cy="34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394607</xdr:colOff>
      <xdr:row>16</xdr:row>
      <xdr:rowOff>136072</xdr:rowOff>
    </xdr:from>
    <xdr:to>
      <xdr:col>10</xdr:col>
      <xdr:colOff>12246</xdr:colOff>
      <xdr:row>16</xdr:row>
      <xdr:rowOff>136074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027714" y="3592286"/>
          <a:ext cx="2019300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6804</xdr:colOff>
      <xdr:row>7</xdr:row>
      <xdr:rowOff>115661</xdr:rowOff>
    </xdr:from>
    <xdr:to>
      <xdr:col>8</xdr:col>
      <xdr:colOff>6804</xdr:colOff>
      <xdr:row>7</xdr:row>
      <xdr:rowOff>115663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41322" y="1673679"/>
          <a:ext cx="666750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3402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24313" y="2984500"/>
          <a:ext cx="1333500" cy="34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114300</xdr:rowOff>
    </xdr:from>
    <xdr:to>
      <xdr:col>12</xdr:col>
      <xdr:colOff>647700</xdr:colOff>
      <xdr:row>10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96075" y="22955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114300</xdr:rowOff>
    </xdr:to>
    <xdr:pic>
      <xdr:nvPicPr>
        <xdr:cNvPr id="124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8659</xdr:colOff>
      <xdr:row>7</xdr:row>
      <xdr:rowOff>112569</xdr:rowOff>
    </xdr:from>
    <xdr:to>
      <xdr:col>6</xdr:col>
      <xdr:colOff>3247</xdr:colOff>
      <xdr:row>7</xdr:row>
      <xdr:rowOff>112569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1636568" y="1671205"/>
          <a:ext cx="19948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121228</xdr:rowOff>
    </xdr:from>
    <xdr:to>
      <xdr:col>10</xdr:col>
      <xdr:colOff>1732</xdr:colOff>
      <xdr:row>7</xdr:row>
      <xdr:rowOff>121228</xdr:rowOff>
    </xdr:to>
    <xdr:cxnSp macro="">
      <xdr:nvCxnSpPr>
        <xdr:cNvPr id="4" name="ลูกศรเชื่อมต่อแบบตรง 3"/>
        <xdr:cNvCxnSpPr/>
      </xdr:nvCxnSpPr>
      <xdr:spPr>
        <a:xfrm>
          <a:off x="4026477" y="1679864"/>
          <a:ext cx="20019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121227</xdr:rowOff>
    </xdr:from>
    <xdr:to>
      <xdr:col>5</xdr:col>
      <xdr:colOff>0</xdr:colOff>
      <xdr:row>10</xdr:row>
      <xdr:rowOff>121227</xdr:rowOff>
    </xdr:to>
    <xdr:cxnSp macro="">
      <xdr:nvCxnSpPr>
        <xdr:cNvPr id="5" name="ลูกศรเชื่อมต่อแบบตรง 4"/>
        <xdr:cNvCxnSpPr/>
      </xdr:nvCxnSpPr>
      <xdr:spPr>
        <a:xfrm>
          <a:off x="961159" y="2303318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112568</xdr:rowOff>
    </xdr:from>
    <xdr:to>
      <xdr:col>12</xdr:col>
      <xdr:colOff>8659</xdr:colOff>
      <xdr:row>10</xdr:row>
      <xdr:rowOff>112568</xdr:rowOff>
    </xdr:to>
    <xdr:cxnSp macro="">
      <xdr:nvCxnSpPr>
        <xdr:cNvPr id="7" name="ลูกศรเชื่อมต่อแบบตรง 6"/>
        <xdr:cNvCxnSpPr/>
      </xdr:nvCxnSpPr>
      <xdr:spPr>
        <a:xfrm>
          <a:off x="5359977" y="2294659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389659</xdr:colOff>
      <xdr:row>19</xdr:row>
      <xdr:rowOff>112568</xdr:rowOff>
    </xdr:from>
    <xdr:to>
      <xdr:col>5</xdr:col>
      <xdr:colOff>8659</xdr:colOff>
      <xdr:row>19</xdr:row>
      <xdr:rowOff>112568</xdr:rowOff>
    </xdr:to>
    <xdr:cxnSp macro="">
      <xdr:nvCxnSpPr>
        <xdr:cNvPr id="8" name="ลูกศรเชื่อมต่อแบบตรง 7"/>
        <xdr:cNvCxnSpPr/>
      </xdr:nvCxnSpPr>
      <xdr:spPr>
        <a:xfrm>
          <a:off x="952500" y="4165023"/>
          <a:ext cx="20175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121227</xdr:rowOff>
    </xdr:from>
    <xdr:to>
      <xdr:col>6</xdr:col>
      <xdr:colOff>13839</xdr:colOff>
      <xdr:row>16</xdr:row>
      <xdr:rowOff>121227</xdr:rowOff>
    </xdr:to>
    <xdr:cxnSp macro="">
      <xdr:nvCxnSpPr>
        <xdr:cNvPr id="9" name="ลูกศรเชื่อมต่อแบบตรง 8"/>
        <xdr:cNvCxnSpPr/>
      </xdr:nvCxnSpPr>
      <xdr:spPr>
        <a:xfrm>
          <a:off x="961159" y="3550227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112569</xdr:rowOff>
    </xdr:from>
    <xdr:to>
      <xdr:col>6</xdr:col>
      <xdr:colOff>5180</xdr:colOff>
      <xdr:row>13</xdr:row>
      <xdr:rowOff>112569</xdr:rowOff>
    </xdr:to>
    <xdr:cxnSp macro="">
      <xdr:nvCxnSpPr>
        <xdr:cNvPr id="10" name="ลูกศรเชื่อมต่อแบบตรง 9"/>
        <xdr:cNvCxnSpPr/>
      </xdr:nvCxnSpPr>
      <xdr:spPr>
        <a:xfrm>
          <a:off x="1627909" y="2918114"/>
          <a:ext cx="20054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121228</xdr:rowOff>
    </xdr:from>
    <xdr:to>
      <xdr:col>11</xdr:col>
      <xdr:colOff>0</xdr:colOff>
      <xdr:row>13</xdr:row>
      <xdr:rowOff>121228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59977" y="2926773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121227</xdr:rowOff>
    </xdr:from>
    <xdr:to>
      <xdr:col>8</xdr:col>
      <xdr:colOff>663502</xdr:colOff>
      <xdr:row>19</xdr:row>
      <xdr:rowOff>121229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35136" y="4173682"/>
          <a:ext cx="1321593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19</xdr:row>
      <xdr:rowOff>112568</xdr:rowOff>
    </xdr:from>
    <xdr:to>
      <xdr:col>6</xdr:col>
      <xdr:colOff>8659</xdr:colOff>
      <xdr:row>19</xdr:row>
      <xdr:rowOff>112569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961410" y="4165023"/>
          <a:ext cx="67540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26477" y="3013364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029325" y="3562350"/>
          <a:ext cx="1276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1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126999</xdr:rowOff>
    </xdr:from>
    <xdr:to>
      <xdr:col>3</xdr:col>
      <xdr:colOff>658091</xdr:colOff>
      <xdr:row>7</xdr:row>
      <xdr:rowOff>126999</xdr:rowOff>
    </xdr:to>
    <xdr:cxnSp macro="">
      <xdr:nvCxnSpPr>
        <xdr:cNvPr id="3" name="ลูกศรเชื่อมต่อแบบตรง 2"/>
        <xdr:cNvCxnSpPr/>
      </xdr:nvCxnSpPr>
      <xdr:spPr>
        <a:xfrm>
          <a:off x="963083" y="1703916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121227</xdr:rowOff>
    </xdr:from>
    <xdr:to>
      <xdr:col>6</xdr:col>
      <xdr:colOff>11906</xdr:colOff>
      <xdr:row>10</xdr:row>
      <xdr:rowOff>121227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2294659" y="2303318"/>
          <a:ext cx="13454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112569</xdr:rowOff>
    </xdr:from>
    <xdr:to>
      <xdr:col>6</xdr:col>
      <xdr:colOff>11905</xdr:colOff>
      <xdr:row>13</xdr:row>
      <xdr:rowOff>112570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961159" y="2918114"/>
          <a:ext cx="26789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649432</xdr:colOff>
      <xdr:row>19</xdr:row>
      <xdr:rowOff>86590</xdr:rowOff>
    </xdr:from>
    <xdr:to>
      <xdr:col>6</xdr:col>
      <xdr:colOff>3248</xdr:colOff>
      <xdr:row>19</xdr:row>
      <xdr:rowOff>86591</xdr:rowOff>
    </xdr:to>
    <xdr:cxnSp macro="">
      <xdr:nvCxnSpPr>
        <xdr:cNvPr id="6" name="ลูกศรเชื่อมต่อแบบตรง 5"/>
        <xdr:cNvCxnSpPr/>
      </xdr:nvCxnSpPr>
      <xdr:spPr>
        <a:xfrm flipH="1" flipV="1">
          <a:off x="2277341" y="4139045"/>
          <a:ext cx="1354066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658091</xdr:colOff>
      <xdr:row>13</xdr:row>
      <xdr:rowOff>121228</xdr:rowOff>
    </xdr:from>
    <xdr:to>
      <xdr:col>11</xdr:col>
      <xdr:colOff>0</xdr:colOff>
      <xdr:row>13</xdr:row>
      <xdr:rowOff>121233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394614" y="2926773"/>
          <a:ext cx="1342159" cy="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432955</xdr:colOff>
      <xdr:row>19</xdr:row>
      <xdr:rowOff>121227</xdr:rowOff>
    </xdr:from>
    <xdr:to>
      <xdr:col>11</xdr:col>
      <xdr:colOff>0</xdr:colOff>
      <xdr:row>19</xdr:row>
      <xdr:rowOff>121227</xdr:rowOff>
    </xdr:to>
    <xdr:cxnSp macro="">
      <xdr:nvCxnSpPr>
        <xdr:cNvPr id="8" name="ลูกศรเชื่อมต่อแบบตรง 7"/>
        <xdr:cNvCxnSpPr/>
      </xdr:nvCxnSpPr>
      <xdr:spPr>
        <a:xfrm>
          <a:off x="4061114" y="4173682"/>
          <a:ext cx="26756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121227</xdr:rowOff>
    </xdr:from>
    <xdr:to>
      <xdr:col>11</xdr:col>
      <xdr:colOff>8659</xdr:colOff>
      <xdr:row>10</xdr:row>
      <xdr:rowOff>121227</xdr:rowOff>
    </xdr:to>
    <xdr:cxnSp macro="">
      <xdr:nvCxnSpPr>
        <xdr:cNvPr id="9" name="ลูกศรเชื่อมต่อแบบตรง 8"/>
        <xdr:cNvCxnSpPr/>
      </xdr:nvCxnSpPr>
      <xdr:spPr>
        <a:xfrm>
          <a:off x="4069773" y="2303318"/>
          <a:ext cx="26756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16</xdr:row>
      <xdr:rowOff>112568</xdr:rowOff>
    </xdr:from>
    <xdr:to>
      <xdr:col>6</xdr:col>
      <xdr:colOff>5180</xdr:colOff>
      <xdr:row>16</xdr:row>
      <xdr:rowOff>112568</xdr:rowOff>
    </xdr:to>
    <xdr:cxnSp macro="">
      <xdr:nvCxnSpPr>
        <xdr:cNvPr id="10" name="ลูกศรเชื่อมต่อแบบตรง 9"/>
        <xdr:cNvCxnSpPr/>
      </xdr:nvCxnSpPr>
      <xdr:spPr>
        <a:xfrm>
          <a:off x="1636568" y="3541568"/>
          <a:ext cx="19967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389658</xdr:colOff>
      <xdr:row>19</xdr:row>
      <xdr:rowOff>86591</xdr:rowOff>
    </xdr:from>
    <xdr:to>
      <xdr:col>4</xdr:col>
      <xdr:colOff>0</xdr:colOff>
      <xdr:row>19</xdr:row>
      <xdr:rowOff>86592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952499" y="4139046"/>
          <a:ext cx="134216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121227</xdr:rowOff>
    </xdr:from>
    <xdr:to>
      <xdr:col>3</xdr:col>
      <xdr:colOff>658091</xdr:colOff>
      <xdr:row>10</xdr:row>
      <xdr:rowOff>121227</xdr:rowOff>
    </xdr:to>
    <xdr:cxnSp macro="">
      <xdr:nvCxnSpPr>
        <xdr:cNvPr id="15" name="ลูกศรเชื่อมต่อแบบตรง 14"/>
        <xdr:cNvCxnSpPr/>
      </xdr:nvCxnSpPr>
      <xdr:spPr>
        <a:xfrm>
          <a:off x="961159" y="2303318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9773" y="3013364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123825</xdr:rowOff>
    </xdr:from>
    <xdr:to>
      <xdr:col>12</xdr:col>
      <xdr:colOff>647700</xdr:colOff>
      <xdr:row>10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6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13839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1628775" y="1666875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13839</xdr:colOff>
      <xdr:row>7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695825" y="1676400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13</xdr:row>
      <xdr:rowOff>123825</xdr:rowOff>
    </xdr:from>
    <xdr:to>
      <xdr:col>6</xdr:col>
      <xdr:colOff>4314</xdr:colOff>
      <xdr:row>13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952500" y="293370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16</xdr:row>
      <xdr:rowOff>104775</xdr:rowOff>
    </xdr:from>
    <xdr:to>
      <xdr:col>6</xdr:col>
      <xdr:colOff>13839</xdr:colOff>
      <xdr:row>16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1619250" y="3543300"/>
          <a:ext cx="202361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104775</xdr:rowOff>
    </xdr:from>
    <xdr:to>
      <xdr:col>5</xdr:col>
      <xdr:colOff>0</xdr:colOff>
      <xdr:row>19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1638300" y="41719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10</xdr:row>
      <xdr:rowOff>104775</xdr:rowOff>
    </xdr:from>
    <xdr:to>
      <xdr:col>10</xdr:col>
      <xdr:colOff>9525</xdr:colOff>
      <xdr:row>10</xdr:row>
      <xdr:rowOff>104781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19550" y="2286000"/>
          <a:ext cx="2019300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10</xdr:row>
      <xdr:rowOff>114300</xdr:rowOff>
    </xdr:from>
    <xdr:to>
      <xdr:col>6</xdr:col>
      <xdr:colOff>2381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1647825" y="2295525"/>
          <a:ext cx="198358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13839</xdr:colOff>
      <xdr:row>19</xdr:row>
      <xdr:rowOff>104775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29075" y="4171950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29075" y="3019425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3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116416</xdr:rowOff>
    </xdr:from>
    <xdr:to>
      <xdr:col>6</xdr:col>
      <xdr:colOff>13839</xdr:colOff>
      <xdr:row>7</xdr:row>
      <xdr:rowOff>116416</xdr:rowOff>
    </xdr:to>
    <xdr:cxnSp macro="">
      <xdr:nvCxnSpPr>
        <xdr:cNvPr id="3" name="ลูกศรเชื่อมต่อแบบตรง 2"/>
        <xdr:cNvCxnSpPr/>
      </xdr:nvCxnSpPr>
      <xdr:spPr>
        <a:xfrm>
          <a:off x="963083" y="1693333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7</xdr:row>
      <xdr:rowOff>114300</xdr:rowOff>
    </xdr:from>
    <xdr:to>
      <xdr:col>11</xdr:col>
      <xdr:colOff>0</xdr:colOff>
      <xdr:row>7</xdr:row>
      <xdr:rowOff>114301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686300" y="1666875"/>
          <a:ext cx="20193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628775" y="2933700"/>
          <a:ext cx="20002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116416</xdr:rowOff>
    </xdr:from>
    <xdr:to>
      <xdr:col>5</xdr:col>
      <xdr:colOff>0</xdr:colOff>
      <xdr:row>10</xdr:row>
      <xdr:rowOff>116416</xdr:rowOff>
    </xdr:to>
    <xdr:cxnSp macro="">
      <xdr:nvCxnSpPr>
        <xdr:cNvPr id="6" name="ลูกศรเชื่อมต่อแบบตรง 5"/>
        <xdr:cNvCxnSpPr/>
      </xdr:nvCxnSpPr>
      <xdr:spPr>
        <a:xfrm>
          <a:off x="963083" y="2328333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85725</xdr:rowOff>
    </xdr:from>
    <xdr:to>
      <xdr:col>5</xdr:col>
      <xdr:colOff>9525</xdr:colOff>
      <xdr:row>16</xdr:row>
      <xdr:rowOff>85725</xdr:rowOff>
    </xdr:to>
    <xdr:cxnSp macro="">
      <xdr:nvCxnSpPr>
        <xdr:cNvPr id="7" name="ลูกศรเชื่อมต่อแบบตรง 6"/>
        <xdr:cNvCxnSpPr/>
      </xdr:nvCxnSpPr>
      <xdr:spPr>
        <a:xfrm>
          <a:off x="1638300" y="352425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656166</xdr:colOff>
      <xdr:row>13</xdr:row>
      <xdr:rowOff>116416</xdr:rowOff>
    </xdr:from>
    <xdr:to>
      <xdr:col>10</xdr:col>
      <xdr:colOff>647507</xdr:colOff>
      <xdr:row>13</xdr:row>
      <xdr:rowOff>116416</xdr:rowOff>
    </xdr:to>
    <xdr:cxnSp macro="">
      <xdr:nvCxnSpPr>
        <xdr:cNvPr id="8" name="ลูกศรเชื่อมต่อแบบตรง 7"/>
        <xdr:cNvCxnSpPr/>
      </xdr:nvCxnSpPr>
      <xdr:spPr>
        <a:xfrm>
          <a:off x="5355166" y="2963333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391583</xdr:colOff>
      <xdr:row>16</xdr:row>
      <xdr:rowOff>116416</xdr:rowOff>
    </xdr:from>
    <xdr:to>
      <xdr:col>8</xdr:col>
      <xdr:colOff>647507</xdr:colOff>
      <xdr:row>16</xdr:row>
      <xdr:rowOff>116416</xdr:rowOff>
    </xdr:to>
    <xdr:cxnSp macro="">
      <xdr:nvCxnSpPr>
        <xdr:cNvPr id="9" name="ลูกศรเชื่อมต่อแบบตรง 8"/>
        <xdr:cNvCxnSpPr/>
      </xdr:nvCxnSpPr>
      <xdr:spPr>
        <a:xfrm>
          <a:off x="4021666" y="3598333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3256</xdr:colOff>
      <xdr:row>19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9075" y="4181475"/>
          <a:ext cx="267978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10</xdr:row>
      <xdr:rowOff>95250</xdr:rowOff>
    </xdr:from>
    <xdr:to>
      <xdr:col>10</xdr:col>
      <xdr:colOff>671064</xdr:colOff>
      <xdr:row>10</xdr:row>
      <xdr:rowOff>95250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19550" y="2276475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658091</xdr:colOff>
      <xdr:row>14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9075" y="3019425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24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95250</xdr:rowOff>
    </xdr:from>
    <xdr:to>
      <xdr:col>6</xdr:col>
      <xdr:colOff>13839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>
        <a:xfrm>
          <a:off x="1627909" y="1653886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10</xdr:row>
      <xdr:rowOff>103909</xdr:rowOff>
    </xdr:from>
    <xdr:to>
      <xdr:col>6</xdr:col>
      <xdr:colOff>5180</xdr:colOff>
      <xdr:row>10</xdr:row>
      <xdr:rowOff>103909</xdr:rowOff>
    </xdr:to>
    <xdr:cxnSp macro="">
      <xdr:nvCxnSpPr>
        <xdr:cNvPr id="4" name="ลูกศรเชื่อมต่อแบบตรง 3"/>
        <xdr:cNvCxnSpPr/>
      </xdr:nvCxnSpPr>
      <xdr:spPr>
        <a:xfrm>
          <a:off x="1636568" y="2286000"/>
          <a:ext cx="19967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7</xdr:row>
      <xdr:rowOff>95250</xdr:rowOff>
    </xdr:from>
    <xdr:to>
      <xdr:col>11</xdr:col>
      <xdr:colOff>13839</xdr:colOff>
      <xdr:row>7</xdr:row>
      <xdr:rowOff>95250</xdr:rowOff>
    </xdr:to>
    <xdr:cxnSp macro="">
      <xdr:nvCxnSpPr>
        <xdr:cNvPr id="5" name="ลูกศรเชื่อมต่อแบบตรง 4"/>
        <xdr:cNvCxnSpPr/>
      </xdr:nvCxnSpPr>
      <xdr:spPr>
        <a:xfrm>
          <a:off x="4710545" y="1653886"/>
          <a:ext cx="19967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10</xdr:row>
      <xdr:rowOff>86591</xdr:rowOff>
    </xdr:from>
    <xdr:to>
      <xdr:col>11</xdr:col>
      <xdr:colOff>5179</xdr:colOff>
      <xdr:row>10</xdr:row>
      <xdr:rowOff>86591</xdr:rowOff>
    </xdr:to>
    <xdr:cxnSp macro="">
      <xdr:nvCxnSpPr>
        <xdr:cNvPr id="6" name="ลูกศรเชื่อมต่อแบบตรง 5"/>
        <xdr:cNvCxnSpPr/>
      </xdr:nvCxnSpPr>
      <xdr:spPr>
        <a:xfrm>
          <a:off x="4710545" y="2268682"/>
          <a:ext cx="198811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658091</xdr:colOff>
      <xdr:row>13</xdr:row>
      <xdr:rowOff>121228</xdr:rowOff>
    </xdr:from>
    <xdr:to>
      <xdr:col>6</xdr:col>
      <xdr:colOff>5180</xdr:colOff>
      <xdr:row>13</xdr:row>
      <xdr:rowOff>121228</xdr:rowOff>
    </xdr:to>
    <xdr:cxnSp macro="">
      <xdr:nvCxnSpPr>
        <xdr:cNvPr id="7" name="ลูกศรเชื่อมต่อแบบตรง 6"/>
        <xdr:cNvCxnSpPr/>
      </xdr:nvCxnSpPr>
      <xdr:spPr>
        <a:xfrm>
          <a:off x="1619250" y="2926773"/>
          <a:ext cx="20140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649432</xdr:colOff>
      <xdr:row>16</xdr:row>
      <xdr:rowOff>121227</xdr:rowOff>
    </xdr:from>
    <xdr:to>
      <xdr:col>6</xdr:col>
      <xdr:colOff>3247</xdr:colOff>
      <xdr:row>16</xdr:row>
      <xdr:rowOff>121227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2277341" y="3550227"/>
          <a:ext cx="135406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658091</xdr:colOff>
      <xdr:row>19</xdr:row>
      <xdr:rowOff>112568</xdr:rowOff>
    </xdr:from>
    <xdr:to>
      <xdr:col>6</xdr:col>
      <xdr:colOff>11906</xdr:colOff>
      <xdr:row>19</xdr:row>
      <xdr:rowOff>112568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2286000" y="4165023"/>
          <a:ext cx="135406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103909</xdr:rowOff>
    </xdr:from>
    <xdr:to>
      <xdr:col>8</xdr:col>
      <xdr:colOff>8659</xdr:colOff>
      <xdr:row>16</xdr:row>
      <xdr:rowOff>103909</xdr:rowOff>
    </xdr:to>
    <xdr:cxnSp macro="">
      <xdr:nvCxnSpPr>
        <xdr:cNvPr id="10" name="ลูกศรเชื่อมต่อแบบตรง 9"/>
        <xdr:cNvCxnSpPr/>
      </xdr:nvCxnSpPr>
      <xdr:spPr>
        <a:xfrm>
          <a:off x="4026477" y="3532909"/>
          <a:ext cx="67540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19</xdr:row>
      <xdr:rowOff>147204</xdr:rowOff>
    </xdr:from>
    <xdr:to>
      <xdr:col>10</xdr:col>
      <xdr:colOff>665994</xdr:colOff>
      <xdr:row>19</xdr:row>
      <xdr:rowOff>147204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17818" y="4199659"/>
          <a:ext cx="26749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121227</xdr:rowOff>
    </xdr:from>
    <xdr:to>
      <xdr:col>3</xdr:col>
      <xdr:colOff>655974</xdr:colOff>
      <xdr:row>16</xdr:row>
      <xdr:rowOff>121227</xdr:rowOff>
    </xdr:to>
    <xdr:cxnSp macro="">
      <xdr:nvCxnSpPr>
        <xdr:cNvPr id="18" name="ลูกศรเชื่อมต่อแบบตรง 17"/>
        <xdr:cNvCxnSpPr/>
      </xdr:nvCxnSpPr>
      <xdr:spPr>
        <a:xfrm>
          <a:off x="961159" y="3550227"/>
          <a:ext cx="13227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112568</xdr:rowOff>
    </xdr:from>
    <xdr:to>
      <xdr:col>3</xdr:col>
      <xdr:colOff>655974</xdr:colOff>
      <xdr:row>19</xdr:row>
      <xdr:rowOff>112568</xdr:rowOff>
    </xdr:to>
    <xdr:cxnSp macro="">
      <xdr:nvCxnSpPr>
        <xdr:cNvPr id="21" name="ลูกศรเชื่อมต่อแบบตรง 20"/>
        <xdr:cNvCxnSpPr/>
      </xdr:nvCxnSpPr>
      <xdr:spPr>
        <a:xfrm>
          <a:off x="961159" y="4165023"/>
          <a:ext cx="13227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655974</xdr:colOff>
      <xdr:row>14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26477" y="3013364"/>
          <a:ext cx="132272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123825</xdr:rowOff>
    </xdr:from>
    <xdr:to>
      <xdr:col>12</xdr:col>
      <xdr:colOff>647700</xdr:colOff>
      <xdr:row>16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686550" y="356235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8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116416</xdr:rowOff>
    </xdr:from>
    <xdr:to>
      <xdr:col>6</xdr:col>
      <xdr:colOff>13839</xdr:colOff>
      <xdr:row>7</xdr:row>
      <xdr:rowOff>116416</xdr:rowOff>
    </xdr:to>
    <xdr:cxnSp macro="">
      <xdr:nvCxnSpPr>
        <xdr:cNvPr id="7" name="ลูกศรเชื่อมต่อแบบตรง 6"/>
        <xdr:cNvCxnSpPr/>
      </xdr:nvCxnSpPr>
      <xdr:spPr>
        <a:xfrm>
          <a:off x="962025" y="1668991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656166</xdr:colOff>
      <xdr:row>13</xdr:row>
      <xdr:rowOff>116416</xdr:rowOff>
    </xdr:from>
    <xdr:to>
      <xdr:col>10</xdr:col>
      <xdr:colOff>647507</xdr:colOff>
      <xdr:row>13</xdr:row>
      <xdr:rowOff>116416</xdr:rowOff>
    </xdr:to>
    <xdr:cxnSp macro="">
      <xdr:nvCxnSpPr>
        <xdr:cNvPr id="8" name="ลูกศรเชื่อมต่อแบบตรง 7"/>
        <xdr:cNvCxnSpPr/>
      </xdr:nvCxnSpPr>
      <xdr:spPr>
        <a:xfrm>
          <a:off x="5351991" y="2926291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95250</xdr:rowOff>
    </xdr:from>
    <xdr:to>
      <xdr:col>11</xdr:col>
      <xdr:colOff>3256</xdr:colOff>
      <xdr:row>7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4695825" y="1647825"/>
          <a:ext cx="20130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116416</xdr:rowOff>
    </xdr:from>
    <xdr:to>
      <xdr:col>5</xdr:col>
      <xdr:colOff>0</xdr:colOff>
      <xdr:row>10</xdr:row>
      <xdr:rowOff>116416</xdr:rowOff>
    </xdr:to>
    <xdr:cxnSp macro="">
      <xdr:nvCxnSpPr>
        <xdr:cNvPr id="10" name="ลูกศรเชื่อมต่อแบบตรง 9"/>
        <xdr:cNvCxnSpPr/>
      </xdr:nvCxnSpPr>
      <xdr:spPr>
        <a:xfrm>
          <a:off x="962025" y="2297641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4</xdr:col>
      <xdr:colOff>866</xdr:colOff>
      <xdr:row>19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971550" y="417195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4314</xdr:colOff>
      <xdr:row>10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29075" y="2286000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658091</xdr:colOff>
      <xdr:row>13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962025" y="293370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133350</xdr:rowOff>
    </xdr:from>
    <xdr:to>
      <xdr:col>5</xdr:col>
      <xdr:colOff>658091</xdr:colOff>
      <xdr:row>13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2295525" y="2943225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123825</xdr:rowOff>
    </xdr:from>
    <xdr:to>
      <xdr:col>10</xdr:col>
      <xdr:colOff>9525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38600" y="4191000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11</xdr:col>
      <xdr:colOff>4314</xdr:colOff>
      <xdr:row>16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29075" y="3571875"/>
          <a:ext cx="2680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104775</xdr:rowOff>
    </xdr:from>
    <xdr:to>
      <xdr:col>12</xdr:col>
      <xdr:colOff>657225</xdr:colOff>
      <xdr:row>10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15125" y="22860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ส้มแดง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tabSelected="1" view="pageBreakPreview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42578125" style="18" customWidth="1"/>
    <col min="12" max="13" width="10" style="18" customWidth="1"/>
    <col min="14" max="16384" width="9.140625" style="18"/>
  </cols>
  <sheetData>
    <row r="1" spans="1:54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54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54" s="13" customFormat="1" ht="18.95" customHeight="1" x14ac:dyDescent="0.5">
      <c r="A3" s="7"/>
      <c r="B3" s="8"/>
      <c r="C3" s="9" t="s">
        <v>1</v>
      </c>
      <c r="D3" s="233" t="s">
        <v>23</v>
      </c>
      <c r="E3" s="233"/>
      <c r="F3" s="102" t="s">
        <v>2</v>
      </c>
      <c r="G3" s="10" t="s">
        <v>36</v>
      </c>
      <c r="H3" s="11"/>
      <c r="I3" s="9"/>
      <c r="J3" s="9" t="s">
        <v>3</v>
      </c>
      <c r="K3" s="234" t="s">
        <v>24</v>
      </c>
      <c r="L3" s="234"/>
      <c r="M3" s="235"/>
    </row>
    <row r="4" spans="1:5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16.5" customHeight="1" x14ac:dyDescent="0.5">
      <c r="A7" s="25"/>
      <c r="B7" s="236" t="s">
        <v>67</v>
      </c>
      <c r="C7" s="138" t="s">
        <v>102</v>
      </c>
      <c r="D7" s="126" t="s">
        <v>104</v>
      </c>
      <c r="E7" s="140"/>
      <c r="F7" s="126"/>
      <c r="G7" s="240" t="s">
        <v>68</v>
      </c>
      <c r="H7" s="86"/>
      <c r="I7" s="86"/>
      <c r="J7" s="86"/>
      <c r="K7" s="126"/>
      <c r="L7" s="126" t="s">
        <v>326</v>
      </c>
      <c r="M7" s="12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ht="16.5" customHeight="1" x14ac:dyDescent="0.5">
      <c r="A8" s="3" t="s">
        <v>15</v>
      </c>
      <c r="B8" s="237"/>
      <c r="C8" s="141"/>
      <c r="D8" s="129"/>
      <c r="E8" s="87"/>
      <c r="F8" s="88"/>
      <c r="G8" s="241"/>
      <c r="H8" s="88"/>
      <c r="I8" s="88"/>
      <c r="J8" s="88"/>
      <c r="K8" s="129"/>
      <c r="L8" s="129"/>
      <c r="M8" s="13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6.5" customHeight="1" x14ac:dyDescent="0.5">
      <c r="A9" s="4"/>
      <c r="B9" s="237"/>
      <c r="C9" s="145" t="s">
        <v>103</v>
      </c>
      <c r="D9" s="129"/>
      <c r="E9" s="129"/>
      <c r="F9" s="132"/>
      <c r="G9" s="241"/>
      <c r="H9" s="88"/>
      <c r="I9" s="90"/>
      <c r="J9" s="90"/>
      <c r="K9" s="131"/>
      <c r="L9" s="132" t="s">
        <v>107</v>
      </c>
      <c r="M9" s="1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6.5" customHeight="1" x14ac:dyDescent="0.5">
      <c r="A10" s="2"/>
      <c r="B10" s="237"/>
      <c r="C10" s="86"/>
      <c r="D10" s="86"/>
      <c r="E10" s="86"/>
      <c r="F10" s="86"/>
      <c r="G10" s="241"/>
      <c r="H10" s="86"/>
      <c r="I10" s="86"/>
      <c r="J10" s="86"/>
      <c r="K10" s="126"/>
      <c r="L10" s="126"/>
      <c r="M10" s="12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6.5" customHeight="1" x14ac:dyDescent="0.5">
      <c r="A11" s="3" t="s">
        <v>16</v>
      </c>
      <c r="B11" s="237"/>
      <c r="C11" s="88"/>
      <c r="D11" s="88"/>
      <c r="E11" s="87"/>
      <c r="F11" s="88"/>
      <c r="G11" s="241"/>
      <c r="H11" s="88"/>
      <c r="I11" s="88"/>
      <c r="J11" s="88"/>
      <c r="K11" s="129"/>
      <c r="L11" s="129"/>
      <c r="M11" s="130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6.5" customHeight="1" thickBot="1" x14ac:dyDescent="0.55000000000000004">
      <c r="A12" s="4"/>
      <c r="B12" s="237"/>
      <c r="C12" s="88"/>
      <c r="D12" s="90"/>
      <c r="E12" s="90"/>
      <c r="F12" s="90"/>
      <c r="G12" s="241"/>
      <c r="H12" s="88"/>
      <c r="I12" s="90"/>
      <c r="J12" s="90"/>
      <c r="K12" s="132"/>
      <c r="L12" s="132"/>
      <c r="M12" s="133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6.5" customHeight="1" x14ac:dyDescent="0.5">
      <c r="A13" s="2"/>
      <c r="B13" s="238"/>
      <c r="C13" s="126" t="s">
        <v>256</v>
      </c>
      <c r="D13" s="193" t="s">
        <v>105</v>
      </c>
      <c r="E13" s="176" t="s">
        <v>104</v>
      </c>
      <c r="F13" s="176"/>
      <c r="G13" s="241"/>
      <c r="H13" s="243" t="s">
        <v>69</v>
      </c>
      <c r="I13" s="244"/>
      <c r="J13" s="165"/>
      <c r="K13" s="165"/>
      <c r="L13" s="165" t="s">
        <v>328</v>
      </c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6.5" customHeight="1" x14ac:dyDescent="0.5">
      <c r="A14" s="3" t="s">
        <v>17</v>
      </c>
      <c r="B14" s="238"/>
      <c r="C14" s="141" t="s">
        <v>327</v>
      </c>
      <c r="D14" s="194"/>
      <c r="E14" s="177"/>
      <c r="F14" s="177"/>
      <c r="G14" s="241"/>
      <c r="H14" s="245"/>
      <c r="I14" s="246"/>
      <c r="J14" s="210"/>
      <c r="K14" s="166"/>
      <c r="L14" s="166"/>
      <c r="M14" s="88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5" customHeight="1" thickBot="1" x14ac:dyDescent="0.55000000000000004">
      <c r="A15" s="4"/>
      <c r="B15" s="238"/>
      <c r="C15" s="90" t="s">
        <v>108</v>
      </c>
      <c r="D15" s="195" t="s">
        <v>129</v>
      </c>
      <c r="E15" s="177"/>
      <c r="F15" s="178"/>
      <c r="G15" s="241"/>
      <c r="H15" s="247"/>
      <c r="I15" s="248"/>
      <c r="J15" s="181"/>
      <c r="K15" s="166"/>
      <c r="L15" s="167" t="s">
        <v>108</v>
      </c>
      <c r="M15" s="9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16.5" customHeight="1" x14ac:dyDescent="0.5">
      <c r="A16" s="2"/>
      <c r="B16" s="237"/>
      <c r="C16" s="88" t="s">
        <v>256</v>
      </c>
      <c r="D16" s="88" t="s">
        <v>105</v>
      </c>
      <c r="E16" s="126" t="s">
        <v>104</v>
      </c>
      <c r="F16" s="86"/>
      <c r="G16" s="241"/>
      <c r="H16" s="86"/>
      <c r="I16" s="142"/>
      <c r="J16" s="138" t="s">
        <v>330</v>
      </c>
      <c r="K16" s="86" t="s">
        <v>430</v>
      </c>
      <c r="L16" s="86"/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6.5" customHeight="1" x14ac:dyDescent="0.5">
      <c r="A17" s="3" t="s">
        <v>18</v>
      </c>
      <c r="B17" s="237"/>
      <c r="C17" s="141" t="s">
        <v>329</v>
      </c>
      <c r="D17" s="129"/>
      <c r="E17" s="87"/>
      <c r="F17" s="88"/>
      <c r="G17" s="241"/>
      <c r="H17" s="88"/>
      <c r="I17" s="88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5" customHeight="1" x14ac:dyDescent="0.5">
      <c r="A18" s="4"/>
      <c r="B18" s="237"/>
      <c r="C18" s="90" t="s">
        <v>111</v>
      </c>
      <c r="D18" s="143" t="s">
        <v>128</v>
      </c>
      <c r="E18" s="90"/>
      <c r="F18" s="90"/>
      <c r="G18" s="241"/>
      <c r="H18" s="90"/>
      <c r="I18" s="144"/>
      <c r="J18" s="90" t="s">
        <v>111</v>
      </c>
      <c r="K18" s="88"/>
      <c r="L18" s="90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5" customHeight="1" x14ac:dyDescent="0.5">
      <c r="A19" s="2"/>
      <c r="B19" s="237"/>
      <c r="C19" s="126" t="s">
        <v>256</v>
      </c>
      <c r="D19" s="176" t="s">
        <v>105</v>
      </c>
      <c r="E19" s="176" t="s">
        <v>104</v>
      </c>
      <c r="F19" s="165"/>
      <c r="G19" s="241"/>
      <c r="H19" s="165"/>
      <c r="I19" s="165"/>
      <c r="J19" s="174" t="s">
        <v>332</v>
      </c>
      <c r="K19" s="126"/>
      <c r="L19" s="126"/>
      <c r="M19" s="12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6.5" customHeight="1" x14ac:dyDescent="0.5">
      <c r="A20" s="3" t="s">
        <v>19</v>
      </c>
      <c r="B20" s="237"/>
      <c r="C20" s="141" t="s">
        <v>331</v>
      </c>
      <c r="D20" s="177"/>
      <c r="E20" s="189"/>
      <c r="F20" s="166"/>
      <c r="G20" s="241"/>
      <c r="H20" s="166"/>
      <c r="I20" s="166"/>
      <c r="J20" s="168"/>
      <c r="K20" s="129"/>
      <c r="L20" s="129"/>
      <c r="M20" s="130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16.5" customHeight="1" x14ac:dyDescent="0.5">
      <c r="A21" s="4"/>
      <c r="B21" s="239"/>
      <c r="C21" s="89" t="s">
        <v>112</v>
      </c>
      <c r="D21" s="178" t="s">
        <v>127</v>
      </c>
      <c r="E21" s="187"/>
      <c r="F21" s="167"/>
      <c r="G21" s="242"/>
      <c r="H21" s="167"/>
      <c r="I21" s="208"/>
      <c r="J21" s="175" t="s">
        <v>112</v>
      </c>
      <c r="K21" s="132"/>
      <c r="L21" s="133"/>
      <c r="M21" s="13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17" customFormat="1" ht="18.95" customHeight="1" x14ac:dyDescent="0.5">
      <c r="A22" s="227" t="s">
        <v>56</v>
      </c>
      <c r="B22" s="228"/>
      <c r="C22" s="228"/>
      <c r="D22" s="228"/>
      <c r="E22" s="228"/>
      <c r="F22" s="228"/>
      <c r="G22" s="228"/>
      <c r="H22" s="231"/>
      <c r="I22" s="228"/>
      <c r="J22" s="228"/>
      <c r="K22" s="231"/>
      <c r="L22" s="228"/>
      <c r="M22" s="229"/>
    </row>
    <row r="23" spans="1:54" s="17" customFormat="1" ht="18.95" customHeight="1" x14ac:dyDescent="0.5">
      <c r="A23" s="230" t="s">
        <v>302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54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0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0</v>
      </c>
      <c r="M24" s="29" t="s">
        <v>26</v>
      </c>
    </row>
    <row r="25" spans="1:54" ht="18.95" customHeight="1" x14ac:dyDescent="0.5">
      <c r="A25" s="28"/>
      <c r="B25" s="13"/>
      <c r="C25" s="13"/>
      <c r="D25" s="26" t="s">
        <v>51</v>
      </c>
      <c r="E25" s="13"/>
      <c r="F25" s="33">
        <v>30</v>
      </c>
      <c r="G25" s="26" t="s">
        <v>26</v>
      </c>
      <c r="H25" s="13"/>
      <c r="I25" s="13"/>
      <c r="J25" s="26" t="s">
        <v>51</v>
      </c>
      <c r="K25" s="13"/>
      <c r="L25" s="30">
        <f>F25*12/F26</f>
        <v>12</v>
      </c>
      <c r="M25" s="29" t="s">
        <v>26</v>
      </c>
    </row>
    <row r="26" spans="1:5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54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101"/>
      <c r="G27" s="26"/>
      <c r="H27" s="13"/>
      <c r="I27" s="13"/>
      <c r="J27" s="26"/>
      <c r="K27" s="13"/>
      <c r="L27" s="39"/>
      <c r="M27" s="29"/>
    </row>
    <row r="28" spans="1:54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54" s="17" customFormat="1" ht="18.95" customHeight="1" x14ac:dyDescent="0.5"/>
    <row r="30" spans="1:54" s="17" customFormat="1" ht="18.95" customHeight="1" x14ac:dyDescent="0.5"/>
    <row r="31" spans="1:54" s="17" customFormat="1" ht="18.95" customHeight="1" x14ac:dyDescent="0.5"/>
    <row r="32" spans="1:5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9">
    <mergeCell ref="A1:M1"/>
    <mergeCell ref="A2:M2"/>
    <mergeCell ref="A22:M22"/>
    <mergeCell ref="A23:M23"/>
    <mergeCell ref="D3:E3"/>
    <mergeCell ref="K3:M3"/>
    <mergeCell ref="B7:B21"/>
    <mergeCell ref="G7:G21"/>
    <mergeCell ref="H13:I15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42</v>
      </c>
      <c r="E3" s="233"/>
      <c r="F3" s="94" t="s">
        <v>2</v>
      </c>
      <c r="G3" s="272" t="s">
        <v>43</v>
      </c>
      <c r="H3" s="272"/>
      <c r="I3" s="272"/>
      <c r="J3" s="9" t="s">
        <v>3</v>
      </c>
      <c r="K3" s="234" t="s">
        <v>85</v>
      </c>
      <c r="L3" s="234"/>
      <c r="M3" s="23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155" t="s">
        <v>267</v>
      </c>
      <c r="D7" s="73" t="s">
        <v>140</v>
      </c>
      <c r="E7" s="73" t="s">
        <v>104</v>
      </c>
      <c r="F7" s="73" t="s">
        <v>335</v>
      </c>
      <c r="G7" s="254" t="s">
        <v>68</v>
      </c>
      <c r="H7" s="73"/>
      <c r="I7" s="73"/>
      <c r="J7" s="73"/>
      <c r="K7" s="73"/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160" t="s">
        <v>384</v>
      </c>
      <c r="D8" s="74"/>
      <c r="E8" s="74"/>
      <c r="F8" s="74"/>
      <c r="G8" s="255"/>
      <c r="H8" s="74"/>
      <c r="I8" s="74"/>
      <c r="J8" s="74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75" t="s">
        <v>123</v>
      </c>
      <c r="D9" s="75" t="s">
        <v>145</v>
      </c>
      <c r="E9" s="74"/>
      <c r="F9" s="75" t="s">
        <v>123</v>
      </c>
      <c r="G9" s="255"/>
      <c r="H9" s="75"/>
      <c r="I9" s="75"/>
      <c r="J9" s="74"/>
      <c r="K9" s="75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55" t="s">
        <v>261</v>
      </c>
      <c r="D10" s="73" t="s">
        <v>385</v>
      </c>
      <c r="E10" s="162" t="s">
        <v>152</v>
      </c>
      <c r="F10" s="162" t="s">
        <v>104</v>
      </c>
      <c r="G10" s="255"/>
      <c r="H10" s="162"/>
      <c r="I10" s="162"/>
      <c r="J10" s="162"/>
      <c r="K10" s="162" t="s">
        <v>385</v>
      </c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74"/>
      <c r="D11" s="74"/>
      <c r="E11" s="163"/>
      <c r="F11" s="163"/>
      <c r="G11" s="255"/>
      <c r="H11" s="163"/>
      <c r="I11" s="163"/>
      <c r="J11" s="163"/>
      <c r="K11" s="163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74" t="s">
        <v>186</v>
      </c>
      <c r="D12" s="75" t="s">
        <v>222</v>
      </c>
      <c r="E12" s="163" t="s">
        <v>186</v>
      </c>
      <c r="F12" s="164"/>
      <c r="G12" s="255"/>
      <c r="H12" s="164"/>
      <c r="I12" s="164"/>
      <c r="J12" s="163"/>
      <c r="K12" s="164" t="s">
        <v>222</v>
      </c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55" t="s">
        <v>271</v>
      </c>
      <c r="D13" s="162" t="s">
        <v>155</v>
      </c>
      <c r="E13" s="162" t="s">
        <v>104</v>
      </c>
      <c r="F13" s="73" t="s">
        <v>360</v>
      </c>
      <c r="G13" s="256"/>
      <c r="H13" s="266" t="s">
        <v>69</v>
      </c>
      <c r="I13" s="267"/>
      <c r="J13" s="86"/>
      <c r="K13" s="86"/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60" t="s">
        <v>386</v>
      </c>
      <c r="D14" s="163"/>
      <c r="E14" s="163"/>
      <c r="F14" s="74"/>
      <c r="G14" s="256"/>
      <c r="H14" s="258" t="s">
        <v>387</v>
      </c>
      <c r="I14" s="268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75" t="s">
        <v>223</v>
      </c>
      <c r="D15" s="164" t="s">
        <v>185</v>
      </c>
      <c r="E15" s="163"/>
      <c r="F15" s="75" t="s">
        <v>223</v>
      </c>
      <c r="G15" s="256"/>
      <c r="H15" s="83" t="s">
        <v>207</v>
      </c>
      <c r="I15" s="84" t="s">
        <v>219</v>
      </c>
      <c r="J15" s="88"/>
      <c r="K15" s="88"/>
      <c r="L15" s="90"/>
      <c r="M15" s="90"/>
    </row>
    <row r="16" spans="1:106" ht="16.5" customHeight="1" x14ac:dyDescent="0.5">
      <c r="A16" s="2"/>
      <c r="B16" s="237"/>
      <c r="C16" s="155" t="s">
        <v>272</v>
      </c>
      <c r="D16" s="162" t="s">
        <v>182</v>
      </c>
      <c r="E16" s="162" t="s">
        <v>104</v>
      </c>
      <c r="F16" s="162" t="s">
        <v>328</v>
      </c>
      <c r="G16" s="255"/>
      <c r="H16" s="155" t="s">
        <v>281</v>
      </c>
      <c r="I16" s="73" t="s">
        <v>208</v>
      </c>
      <c r="J16" s="86"/>
      <c r="K16" s="86" t="s">
        <v>358</v>
      </c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160" t="s">
        <v>388</v>
      </c>
      <c r="D17" s="163"/>
      <c r="E17" s="163"/>
      <c r="F17" s="163"/>
      <c r="G17" s="255"/>
      <c r="H17" s="156" t="s">
        <v>390</v>
      </c>
      <c r="I17" s="74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75" t="s">
        <v>156</v>
      </c>
      <c r="D18" s="164" t="s">
        <v>145</v>
      </c>
      <c r="E18" s="163"/>
      <c r="F18" s="164" t="s">
        <v>156</v>
      </c>
      <c r="G18" s="255"/>
      <c r="H18" s="75" t="s">
        <v>159</v>
      </c>
      <c r="I18" s="80" t="s">
        <v>145</v>
      </c>
      <c r="J18" s="90"/>
      <c r="K18" s="75" t="s">
        <v>159</v>
      </c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155" t="s">
        <v>288</v>
      </c>
      <c r="D19" s="73" t="s">
        <v>179</v>
      </c>
      <c r="E19" s="73" t="s">
        <v>104</v>
      </c>
      <c r="F19" s="73" t="s">
        <v>332</v>
      </c>
      <c r="G19" s="255"/>
      <c r="H19" s="86" t="s">
        <v>272</v>
      </c>
      <c r="I19" s="165" t="s">
        <v>182</v>
      </c>
      <c r="J19" s="85" t="s">
        <v>104</v>
      </c>
      <c r="K19" s="73" t="s">
        <v>334</v>
      </c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160" t="s">
        <v>389</v>
      </c>
      <c r="D20" s="74"/>
      <c r="E20" s="74"/>
      <c r="F20" s="88"/>
      <c r="G20" s="255"/>
      <c r="H20" s="161" t="s">
        <v>391</v>
      </c>
      <c r="I20" s="166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75" t="s">
        <v>220</v>
      </c>
      <c r="D21" s="75" t="s">
        <v>106</v>
      </c>
      <c r="E21" s="75"/>
      <c r="F21" s="75" t="s">
        <v>220</v>
      </c>
      <c r="G21" s="257"/>
      <c r="H21" s="75" t="s">
        <v>221</v>
      </c>
      <c r="I21" s="167" t="s">
        <v>106</v>
      </c>
      <c r="J21" s="89"/>
      <c r="K21" s="75" t="s">
        <v>221</v>
      </c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57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305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28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9.882352941176471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6</v>
      </c>
      <c r="G25" s="26" t="s">
        <v>26</v>
      </c>
      <c r="H25" s="13"/>
      <c r="I25" s="13"/>
      <c r="J25" s="26" t="s">
        <v>51</v>
      </c>
      <c r="K25" s="13"/>
      <c r="L25" s="30">
        <f>F25*12/F26</f>
        <v>2.1176470588235294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34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G3:I3"/>
    <mergeCell ref="K3:M3"/>
    <mergeCell ref="H13:I13"/>
    <mergeCell ref="H14:I14"/>
  </mergeCells>
  <phoneticPr fontId="1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80</v>
      </c>
      <c r="E3" s="233"/>
      <c r="F3" s="9" t="s">
        <v>81</v>
      </c>
      <c r="G3" s="9"/>
      <c r="H3" s="9"/>
      <c r="I3" s="9"/>
      <c r="J3" s="9" t="s">
        <v>3</v>
      </c>
      <c r="K3" s="272" t="s">
        <v>74</v>
      </c>
      <c r="L3" s="272"/>
      <c r="M3" s="273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86" t="s">
        <v>289</v>
      </c>
      <c r="D7" s="165" t="s">
        <v>194</v>
      </c>
      <c r="E7" s="165" t="s">
        <v>104</v>
      </c>
      <c r="F7" s="165"/>
      <c r="G7" s="254" t="s">
        <v>68</v>
      </c>
      <c r="H7" s="86" t="s">
        <v>328</v>
      </c>
      <c r="I7" s="86"/>
      <c r="J7" s="86"/>
      <c r="K7" s="86"/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88" t="s">
        <v>374</v>
      </c>
      <c r="D8" s="166"/>
      <c r="E8" s="168"/>
      <c r="F8" s="166"/>
      <c r="G8" s="255"/>
      <c r="H8" s="88"/>
      <c r="I8" s="88"/>
      <c r="J8" s="88"/>
      <c r="K8" s="88"/>
      <c r="L8" s="88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90" t="s">
        <v>226</v>
      </c>
      <c r="D9" s="169">
        <v>811</v>
      </c>
      <c r="E9" s="167"/>
      <c r="F9" s="167"/>
      <c r="G9" s="255"/>
      <c r="H9" s="90" t="s">
        <v>226</v>
      </c>
      <c r="I9" s="96"/>
      <c r="J9" s="90"/>
      <c r="K9" s="90"/>
      <c r="L9" s="90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65" t="s">
        <v>262</v>
      </c>
      <c r="D10" s="165" t="s">
        <v>392</v>
      </c>
      <c r="E10" s="86"/>
      <c r="F10" s="86" t="s">
        <v>286</v>
      </c>
      <c r="G10" s="255"/>
      <c r="H10" s="86" t="s">
        <v>332</v>
      </c>
      <c r="I10" s="86" t="s">
        <v>285</v>
      </c>
      <c r="J10" s="73" t="s">
        <v>332</v>
      </c>
      <c r="K10" s="73"/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166"/>
      <c r="D11" s="166"/>
      <c r="E11" s="87"/>
      <c r="F11" s="88"/>
      <c r="G11" s="255"/>
      <c r="H11" s="88"/>
      <c r="I11" s="88"/>
      <c r="J11" s="74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167" t="s">
        <v>144</v>
      </c>
      <c r="D12" s="169" t="s">
        <v>227</v>
      </c>
      <c r="E12" s="90"/>
      <c r="F12" s="90" t="s">
        <v>154</v>
      </c>
      <c r="G12" s="255"/>
      <c r="H12" s="75" t="s">
        <v>232</v>
      </c>
      <c r="I12" s="90" t="s">
        <v>154</v>
      </c>
      <c r="J12" s="75" t="s">
        <v>232</v>
      </c>
      <c r="K12" s="75"/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26" t="s">
        <v>153</v>
      </c>
      <c r="D13" s="85" t="s">
        <v>104</v>
      </c>
      <c r="E13" s="126"/>
      <c r="F13" s="86"/>
      <c r="G13" s="256"/>
      <c r="H13" s="260" t="s">
        <v>69</v>
      </c>
      <c r="I13" s="261"/>
      <c r="J13" s="86"/>
      <c r="K13" s="86" t="s">
        <v>372</v>
      </c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29"/>
      <c r="D14" s="128"/>
      <c r="E14" s="88"/>
      <c r="F14" s="88"/>
      <c r="G14" s="256"/>
      <c r="H14" s="258" t="s">
        <v>393</v>
      </c>
      <c r="I14" s="259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132" t="s">
        <v>154</v>
      </c>
      <c r="D15" s="89"/>
      <c r="E15" s="132"/>
      <c r="F15" s="90"/>
      <c r="G15" s="256"/>
      <c r="H15" s="108" t="s">
        <v>191</v>
      </c>
      <c r="I15" s="84" t="s">
        <v>213</v>
      </c>
      <c r="J15" s="88"/>
      <c r="K15" s="132" t="s">
        <v>176</v>
      </c>
      <c r="L15" s="90"/>
      <c r="M15" s="90"/>
    </row>
    <row r="16" spans="1:106" ht="16.5" customHeight="1" x14ac:dyDescent="0.5">
      <c r="A16" s="2"/>
      <c r="B16" s="237"/>
      <c r="C16" s="165" t="s">
        <v>287</v>
      </c>
      <c r="D16" s="73" t="s">
        <v>336</v>
      </c>
      <c r="E16" s="162" t="s">
        <v>153</v>
      </c>
      <c r="F16" s="165" t="s">
        <v>104</v>
      </c>
      <c r="G16" s="255"/>
      <c r="H16" s="165"/>
      <c r="I16" s="165"/>
      <c r="J16" s="165"/>
      <c r="K16" s="165" t="s">
        <v>362</v>
      </c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166"/>
      <c r="D17" s="88"/>
      <c r="E17" s="163"/>
      <c r="F17" s="166"/>
      <c r="G17" s="255"/>
      <c r="H17" s="166"/>
      <c r="I17" s="166"/>
      <c r="J17" s="166"/>
      <c r="K17" s="166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167" t="s">
        <v>118</v>
      </c>
      <c r="D18" s="90" t="s">
        <v>230</v>
      </c>
      <c r="E18" s="164">
        <v>645</v>
      </c>
      <c r="F18" s="167"/>
      <c r="G18" s="255"/>
      <c r="H18" s="170"/>
      <c r="I18" s="167"/>
      <c r="J18" s="170"/>
      <c r="K18" s="167" t="s">
        <v>228</v>
      </c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73" t="s">
        <v>153</v>
      </c>
      <c r="D19" s="73" t="s">
        <v>104</v>
      </c>
      <c r="E19" s="82"/>
      <c r="F19" s="86"/>
      <c r="G19" s="255"/>
      <c r="H19" s="86"/>
      <c r="I19" s="86" t="s">
        <v>353</v>
      </c>
      <c r="J19" s="85"/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74"/>
      <c r="D20" s="74"/>
      <c r="E20" s="77"/>
      <c r="F20" s="88"/>
      <c r="G20" s="255"/>
      <c r="H20" s="88"/>
      <c r="I20" s="88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80">
        <v>645</v>
      </c>
      <c r="D21" s="75"/>
      <c r="E21" s="80"/>
      <c r="F21" s="90"/>
      <c r="G21" s="257"/>
      <c r="H21" s="90"/>
      <c r="I21" s="90" t="s">
        <v>229</v>
      </c>
      <c r="J21" s="89"/>
      <c r="K21" s="75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57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308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24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8.7272727272727266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9</v>
      </c>
      <c r="G25" s="26" t="s">
        <v>26</v>
      </c>
      <c r="H25" s="13"/>
      <c r="I25" s="13"/>
      <c r="J25" s="26" t="s">
        <v>51</v>
      </c>
      <c r="K25" s="13"/>
      <c r="L25" s="30">
        <f>F25*12/F26</f>
        <v>3.2727272727272729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33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32</v>
      </c>
      <c r="E3" s="233"/>
      <c r="F3" s="100" t="s">
        <v>2</v>
      </c>
      <c r="G3" s="8" t="s">
        <v>31</v>
      </c>
      <c r="H3" s="11"/>
      <c r="I3" s="9"/>
      <c r="J3" s="9" t="s">
        <v>3</v>
      </c>
      <c r="K3" s="234" t="s">
        <v>75</v>
      </c>
      <c r="L3" s="234"/>
      <c r="M3" s="23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156" t="s">
        <v>290</v>
      </c>
      <c r="D7" s="73" t="s">
        <v>180</v>
      </c>
      <c r="E7" s="85" t="s">
        <v>104</v>
      </c>
      <c r="F7" s="86"/>
      <c r="G7" s="254" t="s">
        <v>68</v>
      </c>
      <c r="H7" s="86"/>
      <c r="I7" s="86"/>
      <c r="J7" s="86" t="s">
        <v>335</v>
      </c>
      <c r="K7" s="73"/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156" t="s">
        <v>394</v>
      </c>
      <c r="D8" s="74"/>
      <c r="E8" s="87"/>
      <c r="F8" s="88"/>
      <c r="G8" s="255"/>
      <c r="H8" s="88"/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80" t="s">
        <v>216</v>
      </c>
      <c r="D9" s="75" t="s">
        <v>185</v>
      </c>
      <c r="E9" s="89"/>
      <c r="F9" s="90"/>
      <c r="G9" s="255"/>
      <c r="H9" s="88"/>
      <c r="I9" s="90"/>
      <c r="J9" s="90" t="s">
        <v>216</v>
      </c>
      <c r="K9" s="80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71" t="s">
        <v>181</v>
      </c>
      <c r="D10" s="73" t="s">
        <v>104</v>
      </c>
      <c r="E10" s="85"/>
      <c r="F10" s="86" t="s">
        <v>346</v>
      </c>
      <c r="G10" s="255"/>
      <c r="H10" s="86"/>
      <c r="I10" s="86"/>
      <c r="J10" s="86"/>
      <c r="K10" s="73"/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172"/>
      <c r="D11" s="74"/>
      <c r="E11" s="87"/>
      <c r="F11" s="88"/>
      <c r="G11" s="255"/>
      <c r="H11" s="88"/>
      <c r="I11" s="88"/>
      <c r="J11" s="88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173">
        <v>812</v>
      </c>
      <c r="D12" s="75"/>
      <c r="E12" s="80"/>
      <c r="F12" s="90" t="s">
        <v>218</v>
      </c>
      <c r="G12" s="255"/>
      <c r="H12" s="88"/>
      <c r="I12" s="90"/>
      <c r="J12" s="90"/>
      <c r="K12" s="75"/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56" t="s">
        <v>290</v>
      </c>
      <c r="D13" s="162" t="s">
        <v>180</v>
      </c>
      <c r="E13" s="174" t="s">
        <v>104</v>
      </c>
      <c r="F13" s="165"/>
      <c r="G13" s="256"/>
      <c r="H13" s="266" t="s">
        <v>69</v>
      </c>
      <c r="I13" s="267"/>
      <c r="J13" s="165"/>
      <c r="K13" s="165"/>
      <c r="L13" s="165" t="s">
        <v>328</v>
      </c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52" t="s">
        <v>395</v>
      </c>
      <c r="D14" s="163"/>
      <c r="E14" s="168"/>
      <c r="F14" s="166"/>
      <c r="G14" s="256"/>
      <c r="H14" s="258" t="s">
        <v>396</v>
      </c>
      <c r="I14" s="268"/>
      <c r="J14" s="166"/>
      <c r="K14" s="166"/>
      <c r="L14" s="166"/>
      <c r="M14" s="88"/>
    </row>
    <row r="15" spans="1:106" ht="16.5" customHeight="1" thickBot="1" x14ac:dyDescent="0.55000000000000004">
      <c r="A15" s="4"/>
      <c r="B15" s="237"/>
      <c r="C15" s="80" t="s">
        <v>201</v>
      </c>
      <c r="D15" s="164" t="s">
        <v>109</v>
      </c>
      <c r="E15" s="175"/>
      <c r="F15" s="167"/>
      <c r="G15" s="256"/>
      <c r="H15" s="83" t="s">
        <v>160</v>
      </c>
      <c r="I15" s="151" t="s">
        <v>248</v>
      </c>
      <c r="J15" s="181"/>
      <c r="K15" s="167"/>
      <c r="L15" s="167" t="s">
        <v>201</v>
      </c>
      <c r="M15" s="90"/>
      <c r="P15" s="36"/>
    </row>
    <row r="16" spans="1:106" ht="16.5" customHeight="1" x14ac:dyDescent="0.5">
      <c r="A16" s="2"/>
      <c r="B16" s="237"/>
      <c r="C16" s="88" t="s">
        <v>291</v>
      </c>
      <c r="D16" s="166" t="s">
        <v>105</v>
      </c>
      <c r="E16" s="176" t="s">
        <v>104</v>
      </c>
      <c r="F16" s="165"/>
      <c r="G16" s="255"/>
      <c r="H16" s="165"/>
      <c r="I16" s="179"/>
      <c r="J16" s="138" t="s">
        <v>332</v>
      </c>
      <c r="K16" s="86"/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141" t="s">
        <v>397</v>
      </c>
      <c r="D17" s="177"/>
      <c r="E17" s="168"/>
      <c r="F17" s="166"/>
      <c r="G17" s="255"/>
      <c r="H17" s="166"/>
      <c r="I17" s="166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90" t="s">
        <v>166</v>
      </c>
      <c r="D18" s="178" t="s">
        <v>128</v>
      </c>
      <c r="E18" s="167"/>
      <c r="F18" s="167"/>
      <c r="G18" s="255"/>
      <c r="H18" s="167"/>
      <c r="I18" s="180"/>
      <c r="J18" s="90" t="s">
        <v>166</v>
      </c>
      <c r="K18" s="90"/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153" t="s">
        <v>291</v>
      </c>
      <c r="D19" s="126" t="s">
        <v>105</v>
      </c>
      <c r="E19" s="140" t="s">
        <v>104</v>
      </c>
      <c r="F19" s="86"/>
      <c r="G19" s="255"/>
      <c r="H19" s="86"/>
      <c r="I19" s="86"/>
      <c r="J19" s="85" t="s">
        <v>332</v>
      </c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141" t="s">
        <v>398</v>
      </c>
      <c r="D20" s="129"/>
      <c r="E20" s="128"/>
      <c r="F20" s="88"/>
      <c r="G20" s="255"/>
      <c r="H20" s="88"/>
      <c r="I20" s="88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89" t="s">
        <v>164</v>
      </c>
      <c r="D21" s="132" t="s">
        <v>127</v>
      </c>
      <c r="E21" s="131"/>
      <c r="F21" s="90"/>
      <c r="G21" s="257"/>
      <c r="H21" s="90"/>
      <c r="I21" s="103"/>
      <c r="J21" s="89" t="s">
        <v>164</v>
      </c>
      <c r="K21" s="75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82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309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4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1.411764705882353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30</v>
      </c>
      <c r="G25" s="26" t="s">
        <v>26</v>
      </c>
      <c r="H25" s="13"/>
      <c r="I25" s="13"/>
      <c r="J25" s="26" t="s">
        <v>51</v>
      </c>
      <c r="K25" s="13"/>
      <c r="L25" s="30">
        <f>F25*12/F26</f>
        <v>10.588235294117647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34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99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54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54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54" s="52" customFormat="1" ht="17.45" customHeight="1" x14ac:dyDescent="0.5">
      <c r="A3" s="47"/>
      <c r="B3" s="48"/>
      <c r="C3" s="49" t="s">
        <v>1</v>
      </c>
      <c r="D3" s="280" t="s">
        <v>49</v>
      </c>
      <c r="E3" s="280"/>
      <c r="F3" s="95" t="s">
        <v>2</v>
      </c>
      <c r="G3" s="48" t="s">
        <v>325</v>
      </c>
      <c r="H3" s="50"/>
      <c r="I3" s="49"/>
      <c r="J3" s="49" t="s">
        <v>3</v>
      </c>
      <c r="K3" s="281" t="s">
        <v>94</v>
      </c>
      <c r="L3" s="281"/>
      <c r="M3" s="282"/>
    </row>
    <row r="4" spans="1:54" s="18" customFormat="1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s="18" customFormat="1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3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 s="18" customFormat="1" ht="17.45" customHeight="1" x14ac:dyDescent="0.5">
      <c r="A6" s="2" t="s">
        <v>30</v>
      </c>
      <c r="B6" s="24"/>
      <c r="C6" s="23">
        <v>1</v>
      </c>
      <c r="D6" s="2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">
        <v>11</v>
      </c>
      <c r="N6" s="13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18" customFormat="1" ht="17.45" customHeight="1" x14ac:dyDescent="0.5">
      <c r="A7" s="25"/>
      <c r="B7" s="236" t="s">
        <v>67</v>
      </c>
      <c r="C7" s="77" t="s">
        <v>292</v>
      </c>
      <c r="D7" s="162" t="s">
        <v>139</v>
      </c>
      <c r="E7" s="174" t="s">
        <v>104</v>
      </c>
      <c r="F7" s="86"/>
      <c r="G7" s="254" t="s">
        <v>68</v>
      </c>
      <c r="H7" s="86"/>
      <c r="I7" s="86"/>
      <c r="J7" s="86" t="s">
        <v>334</v>
      </c>
      <c r="K7" s="73"/>
      <c r="L7" s="73"/>
      <c r="M7" s="81"/>
      <c r="N7" s="1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s="18" customFormat="1" ht="17.45" customHeight="1" x14ac:dyDescent="0.5">
      <c r="A8" s="3" t="s">
        <v>15</v>
      </c>
      <c r="B8" s="237"/>
      <c r="C8" s="156" t="s">
        <v>399</v>
      </c>
      <c r="D8" s="163"/>
      <c r="E8" s="168"/>
      <c r="F8" s="88"/>
      <c r="G8" s="255"/>
      <c r="H8" s="88"/>
      <c r="I8" s="88"/>
      <c r="J8" s="88"/>
      <c r="K8" s="74"/>
      <c r="L8" s="74"/>
      <c r="M8" s="76"/>
      <c r="N8" s="1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s="18" customFormat="1" ht="17.45" customHeight="1" x14ac:dyDescent="0.5">
      <c r="A9" s="4"/>
      <c r="B9" s="237"/>
      <c r="C9" s="132" t="s">
        <v>172</v>
      </c>
      <c r="D9" s="164" t="s">
        <v>109</v>
      </c>
      <c r="E9" s="175"/>
      <c r="F9" s="90"/>
      <c r="G9" s="255"/>
      <c r="H9" s="88"/>
      <c r="I9" s="90"/>
      <c r="J9" s="90" t="s">
        <v>172</v>
      </c>
      <c r="K9" s="75"/>
      <c r="L9" s="75"/>
      <c r="M9" s="78"/>
      <c r="N9" s="13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s="18" customFormat="1" ht="17.45" customHeight="1" x14ac:dyDescent="0.5">
      <c r="A10" s="2"/>
      <c r="B10" s="237"/>
      <c r="C10" s="73" t="s">
        <v>261</v>
      </c>
      <c r="D10" s="73" t="s">
        <v>334</v>
      </c>
      <c r="E10" s="73" t="s">
        <v>152</v>
      </c>
      <c r="F10" s="73" t="s">
        <v>104</v>
      </c>
      <c r="G10" s="255"/>
      <c r="H10" s="162"/>
      <c r="I10" s="162"/>
      <c r="J10" s="162"/>
      <c r="K10" s="73" t="s">
        <v>334</v>
      </c>
      <c r="L10" s="86" t="s">
        <v>430</v>
      </c>
      <c r="M10" s="86"/>
      <c r="N10" s="1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s="18" customFormat="1" ht="17.45" customHeight="1" x14ac:dyDescent="0.5">
      <c r="A11" s="3" t="s">
        <v>16</v>
      </c>
      <c r="B11" s="237"/>
      <c r="C11" s="74"/>
      <c r="D11" s="74"/>
      <c r="E11" s="74"/>
      <c r="F11" s="74"/>
      <c r="G11" s="255"/>
      <c r="H11" s="163"/>
      <c r="I11" s="163"/>
      <c r="J11" s="163"/>
      <c r="K11" s="74"/>
      <c r="L11" s="88"/>
      <c r="M11" s="88"/>
      <c r="N11" s="13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s="18" customFormat="1" ht="17.45" customHeight="1" thickBot="1" x14ac:dyDescent="0.55000000000000004">
      <c r="A12" s="4"/>
      <c r="B12" s="237"/>
      <c r="C12" s="75" t="s">
        <v>186</v>
      </c>
      <c r="D12" s="75" t="s">
        <v>221</v>
      </c>
      <c r="E12" s="74" t="s">
        <v>186</v>
      </c>
      <c r="F12" s="75"/>
      <c r="G12" s="255"/>
      <c r="H12" s="164"/>
      <c r="I12" s="164"/>
      <c r="J12" s="163"/>
      <c r="K12" s="75" t="s">
        <v>221</v>
      </c>
      <c r="L12" s="88"/>
      <c r="M12" s="90"/>
      <c r="N12" s="13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s="18" customFormat="1" ht="17.45" customHeight="1" x14ac:dyDescent="0.5">
      <c r="A13" s="2"/>
      <c r="B13" s="237"/>
      <c r="C13" s="73"/>
      <c r="D13" s="155" t="s">
        <v>280</v>
      </c>
      <c r="E13" s="73" t="s">
        <v>332</v>
      </c>
      <c r="F13" s="73" t="s">
        <v>209</v>
      </c>
      <c r="G13" s="256"/>
      <c r="H13" s="266" t="s">
        <v>69</v>
      </c>
      <c r="I13" s="267"/>
      <c r="J13" s="81" t="s">
        <v>104</v>
      </c>
      <c r="K13" s="73" t="s">
        <v>332</v>
      </c>
      <c r="L13" s="86"/>
      <c r="M13" s="86"/>
      <c r="N13" s="1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s="18" customFormat="1" ht="17.45" customHeight="1" x14ac:dyDescent="0.5">
      <c r="A14" s="3" t="s">
        <v>17</v>
      </c>
      <c r="B14" s="237"/>
      <c r="C14" s="74"/>
      <c r="D14" s="74"/>
      <c r="E14" s="77"/>
      <c r="F14" s="74"/>
      <c r="G14" s="256"/>
      <c r="H14" s="258" t="s">
        <v>401</v>
      </c>
      <c r="I14" s="268"/>
      <c r="J14" s="97"/>
      <c r="K14" s="74"/>
      <c r="L14" s="88"/>
      <c r="M14" s="88"/>
      <c r="N14" s="13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18" customFormat="1" ht="17.45" customHeight="1" thickBot="1" x14ac:dyDescent="0.55000000000000004">
      <c r="A15" s="4"/>
      <c r="B15" s="237"/>
      <c r="C15" s="75"/>
      <c r="D15" s="75" t="s">
        <v>186</v>
      </c>
      <c r="E15" s="75" t="s">
        <v>204</v>
      </c>
      <c r="F15" s="80" t="s">
        <v>186</v>
      </c>
      <c r="G15" s="256"/>
      <c r="H15" s="83" t="s">
        <v>160</v>
      </c>
      <c r="I15" s="151" t="s">
        <v>251</v>
      </c>
      <c r="J15" s="78"/>
      <c r="K15" s="80" t="s">
        <v>204</v>
      </c>
      <c r="L15" s="90"/>
      <c r="M15" s="90"/>
      <c r="N15" s="1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18" customFormat="1" ht="17.45" customHeight="1" x14ac:dyDescent="0.5">
      <c r="A16" s="2"/>
      <c r="B16" s="237"/>
      <c r="C16" s="73" t="s">
        <v>272</v>
      </c>
      <c r="D16" s="162" t="s">
        <v>182</v>
      </c>
      <c r="E16" s="162" t="s">
        <v>104</v>
      </c>
      <c r="F16" s="162" t="s">
        <v>385</v>
      </c>
      <c r="G16" s="255"/>
      <c r="H16" s="166" t="s">
        <v>115</v>
      </c>
      <c r="I16" s="166" t="s">
        <v>104</v>
      </c>
      <c r="J16" s="174"/>
      <c r="K16" s="162" t="s">
        <v>356</v>
      </c>
      <c r="L16" s="86"/>
      <c r="M16" s="86"/>
      <c r="N16" s="13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18" customFormat="1" ht="17.45" customHeight="1" x14ac:dyDescent="0.5">
      <c r="A17" s="3" t="s">
        <v>18</v>
      </c>
      <c r="B17" s="237"/>
      <c r="C17" s="160" t="s">
        <v>400</v>
      </c>
      <c r="D17" s="163"/>
      <c r="E17" s="163"/>
      <c r="F17" s="163"/>
      <c r="G17" s="255"/>
      <c r="H17" s="166"/>
      <c r="I17" s="166"/>
      <c r="J17" s="168"/>
      <c r="K17" s="163"/>
      <c r="L17" s="88"/>
      <c r="M17" s="88"/>
      <c r="N17" s="1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18" customFormat="1" ht="17.45" customHeight="1" x14ac:dyDescent="0.5">
      <c r="A18" s="4"/>
      <c r="B18" s="237"/>
      <c r="C18" s="75" t="s">
        <v>177</v>
      </c>
      <c r="D18" s="164" t="s">
        <v>145</v>
      </c>
      <c r="E18" s="163"/>
      <c r="F18" s="164" t="s">
        <v>177</v>
      </c>
      <c r="G18" s="255"/>
      <c r="H18" s="167" t="s">
        <v>118</v>
      </c>
      <c r="I18" s="167"/>
      <c r="J18" s="175"/>
      <c r="K18" s="164" t="s">
        <v>235</v>
      </c>
      <c r="L18" s="90"/>
      <c r="M18" s="90"/>
      <c r="N18" s="1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18" customFormat="1" ht="17.45" customHeight="1" x14ac:dyDescent="0.5">
      <c r="A19" s="2"/>
      <c r="B19" s="237"/>
      <c r="C19" s="73" t="s">
        <v>266</v>
      </c>
      <c r="D19" s="73" t="s">
        <v>372</v>
      </c>
      <c r="E19" s="82" t="s">
        <v>122</v>
      </c>
      <c r="F19" s="73" t="s">
        <v>104</v>
      </c>
      <c r="G19" s="255"/>
      <c r="H19" s="73"/>
      <c r="I19" s="73"/>
      <c r="J19" s="73"/>
      <c r="K19" s="73" t="s">
        <v>372</v>
      </c>
      <c r="L19" s="73"/>
      <c r="M19" s="81"/>
      <c r="N19" s="1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18" customFormat="1" ht="17.45" customHeight="1" x14ac:dyDescent="0.5">
      <c r="A20" s="3" t="s">
        <v>19</v>
      </c>
      <c r="B20" s="237"/>
      <c r="C20" s="77"/>
      <c r="D20" s="74"/>
      <c r="E20" s="77"/>
      <c r="F20" s="74"/>
      <c r="G20" s="255"/>
      <c r="H20" s="74"/>
      <c r="I20" s="74"/>
      <c r="J20" s="74"/>
      <c r="K20" s="74"/>
      <c r="L20" s="74"/>
      <c r="M20" s="76"/>
      <c r="N20" s="13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18" customFormat="1" ht="17.45" customHeight="1" x14ac:dyDescent="0.5">
      <c r="A21" s="4"/>
      <c r="B21" s="239"/>
      <c r="C21" s="75" t="s">
        <v>184</v>
      </c>
      <c r="D21" s="80" t="s">
        <v>215</v>
      </c>
      <c r="E21" s="80" t="s">
        <v>184</v>
      </c>
      <c r="F21" s="75"/>
      <c r="G21" s="257"/>
      <c r="H21" s="75"/>
      <c r="I21" s="75"/>
      <c r="J21" s="75"/>
      <c r="K21" s="75" t="s">
        <v>215</v>
      </c>
      <c r="L21" s="75"/>
      <c r="M21" s="78"/>
      <c r="N21" s="13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53" customFormat="1" ht="17.45" customHeight="1" x14ac:dyDescent="0.5">
      <c r="A22" s="274" t="s">
        <v>77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  <c r="N22" s="52"/>
    </row>
    <row r="23" spans="1:54" s="53" customFormat="1" ht="17.45" customHeight="1" x14ac:dyDescent="0.5">
      <c r="A23" s="277" t="s">
        <v>310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  <c r="N23" s="52"/>
    </row>
    <row r="24" spans="1:54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58">
        <v>20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6.3157894736842106</v>
      </c>
      <c r="M24" s="62" t="s">
        <v>26</v>
      </c>
      <c r="N24" s="52"/>
    </row>
    <row r="25" spans="1:54" ht="17.45" customHeight="1" x14ac:dyDescent="0.5">
      <c r="A25" s="60"/>
      <c r="B25" s="52"/>
      <c r="C25" s="52"/>
      <c r="D25" s="57" t="s">
        <v>51</v>
      </c>
      <c r="E25" s="52"/>
      <c r="F25" s="61">
        <v>18</v>
      </c>
      <c r="G25" s="57" t="s">
        <v>26</v>
      </c>
      <c r="H25" s="52"/>
      <c r="I25" s="52"/>
      <c r="J25" s="57" t="s">
        <v>51</v>
      </c>
      <c r="K25" s="52"/>
      <c r="L25" s="30">
        <f>F25*12/F26</f>
        <v>5.6842105263157894</v>
      </c>
      <c r="M25" s="62" t="s">
        <v>26</v>
      </c>
      <c r="N25" s="57"/>
    </row>
    <row r="26" spans="1:54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38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  <c r="N26" s="52"/>
    </row>
    <row r="27" spans="1:54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  <c r="N27" s="52"/>
    </row>
    <row r="28" spans="1:54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52"/>
    </row>
    <row r="29" spans="1:54" s="53" customFormat="1" ht="18.95" customHeight="1" x14ac:dyDescent="0.5">
      <c r="N29" s="52"/>
    </row>
    <row r="30" spans="1:54" s="53" customFormat="1" ht="18.95" customHeight="1" x14ac:dyDescent="0.5"/>
    <row r="31" spans="1:54" s="53" customFormat="1" ht="18.95" customHeight="1" x14ac:dyDescent="0.5"/>
    <row r="32" spans="1:54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1:M1"/>
    <mergeCell ref="A2:M2"/>
    <mergeCell ref="A23:M23"/>
    <mergeCell ref="A22:M2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52</v>
      </c>
      <c r="E3" s="280"/>
      <c r="F3" s="95" t="s">
        <v>2</v>
      </c>
      <c r="G3" s="49" t="s">
        <v>89</v>
      </c>
      <c r="H3" s="49"/>
      <c r="I3" s="49"/>
      <c r="J3" s="49" t="s">
        <v>3</v>
      </c>
      <c r="K3" s="281" t="s">
        <v>95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98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23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86" t="s">
        <v>289</v>
      </c>
      <c r="D7" s="165" t="s">
        <v>194</v>
      </c>
      <c r="E7" s="165" t="s">
        <v>294</v>
      </c>
      <c r="F7" s="165"/>
      <c r="G7" s="254" t="s">
        <v>68</v>
      </c>
      <c r="H7" s="165" t="s">
        <v>360</v>
      </c>
      <c r="I7" s="93"/>
      <c r="J7" s="73"/>
      <c r="K7" s="73"/>
      <c r="L7" s="73"/>
      <c r="M7" s="81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88" t="s">
        <v>402</v>
      </c>
      <c r="D8" s="166"/>
      <c r="E8" s="168"/>
      <c r="F8" s="166"/>
      <c r="G8" s="255"/>
      <c r="H8" s="166"/>
      <c r="I8" s="74"/>
      <c r="J8" s="88"/>
      <c r="K8" s="74"/>
      <c r="L8" s="74"/>
      <c r="M8" s="76"/>
      <c r="N8" s="53"/>
      <c r="O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90" t="s">
        <v>231</v>
      </c>
      <c r="D9" s="169">
        <v>811</v>
      </c>
      <c r="E9" s="167"/>
      <c r="F9" s="167"/>
      <c r="G9" s="255"/>
      <c r="H9" s="167" t="s">
        <v>231</v>
      </c>
      <c r="I9" s="93"/>
      <c r="J9" s="75"/>
      <c r="K9" s="80"/>
      <c r="L9" s="75"/>
      <c r="M9" s="78"/>
      <c r="N9" s="53"/>
      <c r="O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86" t="s">
        <v>275</v>
      </c>
      <c r="D10" s="182" t="s">
        <v>278</v>
      </c>
      <c r="E10" s="165" t="s">
        <v>372</v>
      </c>
      <c r="F10" s="86" t="s">
        <v>286</v>
      </c>
      <c r="G10" s="255"/>
      <c r="H10" s="86" t="s">
        <v>330</v>
      </c>
      <c r="I10" s="86" t="s">
        <v>285</v>
      </c>
      <c r="J10" s="73" t="s">
        <v>330</v>
      </c>
      <c r="K10" s="73"/>
      <c r="L10" s="73"/>
      <c r="M10" s="81"/>
      <c r="N10" s="53"/>
      <c r="O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77" t="s">
        <v>403</v>
      </c>
      <c r="D11" s="183"/>
      <c r="E11" s="168"/>
      <c r="F11" s="88"/>
      <c r="G11" s="255"/>
      <c r="H11" s="88"/>
      <c r="I11" s="88"/>
      <c r="J11" s="74"/>
      <c r="K11" s="74"/>
      <c r="L11" s="74"/>
      <c r="M11" s="76"/>
      <c r="N11" s="53"/>
      <c r="O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80" t="s">
        <v>215</v>
      </c>
      <c r="D12" s="184">
        <v>811</v>
      </c>
      <c r="E12" s="167" t="s">
        <v>215</v>
      </c>
      <c r="F12" s="90" t="s">
        <v>154</v>
      </c>
      <c r="G12" s="255"/>
      <c r="H12" s="88" t="s">
        <v>233</v>
      </c>
      <c r="I12" s="90" t="s">
        <v>154</v>
      </c>
      <c r="J12" s="75" t="s">
        <v>233</v>
      </c>
      <c r="K12" s="75"/>
      <c r="L12" s="75"/>
      <c r="M12" s="7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73" t="s">
        <v>286</v>
      </c>
      <c r="D13" s="73" t="s">
        <v>335</v>
      </c>
      <c r="E13" s="155" t="s">
        <v>293</v>
      </c>
      <c r="F13" s="73" t="s">
        <v>335</v>
      </c>
      <c r="G13" s="256"/>
      <c r="H13" s="266" t="s">
        <v>69</v>
      </c>
      <c r="I13" s="267"/>
      <c r="J13" s="86" t="s">
        <v>275</v>
      </c>
      <c r="K13" s="86" t="s">
        <v>278</v>
      </c>
      <c r="L13" s="86" t="s">
        <v>330</v>
      </c>
      <c r="M13" s="86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77"/>
      <c r="D14" s="74"/>
      <c r="E14" s="77"/>
      <c r="F14" s="74"/>
      <c r="G14" s="256"/>
      <c r="H14" s="258" t="s">
        <v>404</v>
      </c>
      <c r="I14" s="268"/>
      <c r="J14" s="91" t="s">
        <v>405</v>
      </c>
      <c r="K14" s="88"/>
      <c r="L14" s="88"/>
      <c r="M14" s="88"/>
    </row>
    <row r="15" spans="1:106" ht="17.45" customHeight="1" thickBot="1" x14ac:dyDescent="0.55000000000000004">
      <c r="A15" s="4"/>
      <c r="B15" s="237"/>
      <c r="C15" s="75">
        <v>811</v>
      </c>
      <c r="D15" s="75" t="s">
        <v>200</v>
      </c>
      <c r="E15" s="75">
        <v>811</v>
      </c>
      <c r="F15" s="75" t="s">
        <v>200</v>
      </c>
      <c r="G15" s="256"/>
      <c r="H15" s="83" t="s">
        <v>207</v>
      </c>
      <c r="I15" s="151" t="s">
        <v>244</v>
      </c>
      <c r="J15" s="88" t="s">
        <v>178</v>
      </c>
      <c r="K15" s="88" t="s">
        <v>193</v>
      </c>
      <c r="L15" s="90" t="s">
        <v>178</v>
      </c>
      <c r="M15" s="90"/>
      <c r="P15" s="55"/>
    </row>
    <row r="16" spans="1:106" ht="17.45" customHeight="1" x14ac:dyDescent="0.5">
      <c r="A16" s="2"/>
      <c r="B16" s="237"/>
      <c r="C16" s="73" t="s">
        <v>275</v>
      </c>
      <c r="D16" s="73" t="s">
        <v>278</v>
      </c>
      <c r="E16" s="86" t="s">
        <v>353</v>
      </c>
      <c r="F16" s="86" t="s">
        <v>289</v>
      </c>
      <c r="G16" s="255"/>
      <c r="H16" s="86" t="s">
        <v>194</v>
      </c>
      <c r="I16" s="86" t="s">
        <v>294</v>
      </c>
      <c r="J16" s="86"/>
      <c r="K16" s="73" t="s">
        <v>407</v>
      </c>
      <c r="L16" s="86" t="s">
        <v>430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74" t="s">
        <v>406</v>
      </c>
      <c r="D17" s="74"/>
      <c r="E17" s="87"/>
      <c r="F17" s="88" t="s">
        <v>429</v>
      </c>
      <c r="G17" s="255"/>
      <c r="H17" s="88"/>
      <c r="I17" s="88"/>
      <c r="J17" s="88"/>
      <c r="K17" s="74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8"/>
      <c r="C18" s="75" t="s">
        <v>236</v>
      </c>
      <c r="D18" s="93">
        <v>811</v>
      </c>
      <c r="E18" s="90" t="s">
        <v>236</v>
      </c>
      <c r="F18" s="90" t="s">
        <v>217</v>
      </c>
      <c r="G18" s="255"/>
      <c r="H18" s="88" t="s">
        <v>193</v>
      </c>
      <c r="I18" s="90"/>
      <c r="J18" s="90"/>
      <c r="K18" s="80" t="s">
        <v>217</v>
      </c>
      <c r="L18" s="88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73" t="s">
        <v>275</v>
      </c>
      <c r="D19" s="162" t="s">
        <v>278</v>
      </c>
      <c r="E19" s="185" t="s">
        <v>335</v>
      </c>
      <c r="F19" s="86" t="s">
        <v>289</v>
      </c>
      <c r="G19" s="255"/>
      <c r="H19" s="165" t="s">
        <v>194</v>
      </c>
      <c r="I19" s="165" t="s">
        <v>294</v>
      </c>
      <c r="J19" s="165"/>
      <c r="K19" s="162" t="s">
        <v>334</v>
      </c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74" t="s">
        <v>370</v>
      </c>
      <c r="D20" s="163"/>
      <c r="E20" s="171"/>
      <c r="F20" s="88" t="s">
        <v>408</v>
      </c>
      <c r="G20" s="255"/>
      <c r="H20" s="166"/>
      <c r="I20" s="166"/>
      <c r="J20" s="166"/>
      <c r="K20" s="163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80" t="s">
        <v>123</v>
      </c>
      <c r="D21" s="164">
        <v>811</v>
      </c>
      <c r="E21" s="173" t="s">
        <v>123</v>
      </c>
      <c r="F21" s="90" t="s">
        <v>206</v>
      </c>
      <c r="G21" s="257"/>
      <c r="H21" s="166" t="s">
        <v>193</v>
      </c>
      <c r="I21" s="167"/>
      <c r="J21" s="167"/>
      <c r="K21" s="173" t="s">
        <v>206</v>
      </c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76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311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58">
        <v>12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3.8918918918918921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1">
        <v>25</v>
      </c>
      <c r="G25" s="57" t="s">
        <v>26</v>
      </c>
      <c r="H25" s="52"/>
      <c r="I25" s="52"/>
      <c r="J25" s="57" t="s">
        <v>51</v>
      </c>
      <c r="K25" s="52"/>
      <c r="L25" s="30">
        <f>F25*12/F26</f>
        <v>8.1081081081081088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37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7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9.855468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53</v>
      </c>
      <c r="E3" s="280"/>
      <c r="F3" s="95" t="s">
        <v>2</v>
      </c>
      <c r="G3" s="48" t="s">
        <v>54</v>
      </c>
      <c r="H3" s="50"/>
      <c r="I3" s="49"/>
      <c r="J3" s="49" t="s">
        <v>3</v>
      </c>
      <c r="K3" s="281" t="s">
        <v>96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126" t="s">
        <v>261</v>
      </c>
      <c r="D7" s="126" t="s">
        <v>360</v>
      </c>
      <c r="E7" s="186" t="s">
        <v>152</v>
      </c>
      <c r="F7" s="165" t="s">
        <v>104</v>
      </c>
      <c r="G7" s="283" t="s">
        <v>68</v>
      </c>
      <c r="H7" s="165"/>
      <c r="I7" s="165"/>
      <c r="J7" s="165"/>
      <c r="K7" s="176" t="s">
        <v>360</v>
      </c>
      <c r="L7" s="126"/>
      <c r="M7" s="127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28"/>
      <c r="D8" s="129"/>
      <c r="E8" s="168"/>
      <c r="F8" s="166"/>
      <c r="G8" s="284"/>
      <c r="H8" s="166"/>
      <c r="I8" s="166"/>
      <c r="J8" s="166"/>
      <c r="K8" s="177"/>
      <c r="L8" s="129"/>
      <c r="M8" s="130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132" t="s">
        <v>106</v>
      </c>
      <c r="D9" s="131" t="s">
        <v>237</v>
      </c>
      <c r="E9" s="187" t="s">
        <v>106</v>
      </c>
      <c r="F9" s="167"/>
      <c r="G9" s="284"/>
      <c r="H9" s="166"/>
      <c r="I9" s="167"/>
      <c r="J9" s="167"/>
      <c r="K9" s="187" t="s">
        <v>237</v>
      </c>
      <c r="L9" s="132"/>
      <c r="M9" s="133"/>
      <c r="N9" s="53"/>
      <c r="O9" s="53"/>
      <c r="P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126" t="s">
        <v>263</v>
      </c>
      <c r="D10" s="138" t="s">
        <v>328</v>
      </c>
      <c r="E10" s="176" t="s">
        <v>296</v>
      </c>
      <c r="F10" s="188" t="s">
        <v>328</v>
      </c>
      <c r="G10" s="250"/>
      <c r="H10" s="126" t="s">
        <v>276</v>
      </c>
      <c r="I10" s="126" t="s">
        <v>183</v>
      </c>
      <c r="J10" s="86" t="s">
        <v>104</v>
      </c>
      <c r="K10" s="126" t="s">
        <v>372</v>
      </c>
      <c r="L10" s="126"/>
      <c r="M10" s="127"/>
      <c r="N10" s="53"/>
      <c r="O10" s="53"/>
      <c r="P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128"/>
      <c r="D11" s="129"/>
      <c r="E11" s="189"/>
      <c r="F11" s="177"/>
      <c r="G11" s="250"/>
      <c r="H11" s="141" t="s">
        <v>371</v>
      </c>
      <c r="I11" s="129"/>
      <c r="J11" s="129"/>
      <c r="K11" s="129"/>
      <c r="L11" s="129"/>
      <c r="M11" s="130"/>
      <c r="N11" s="53"/>
      <c r="O11" s="53"/>
      <c r="P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132" t="s">
        <v>118</v>
      </c>
      <c r="D12" s="132" t="s">
        <v>167</v>
      </c>
      <c r="E12" s="178" t="s">
        <v>118</v>
      </c>
      <c r="F12" s="177" t="s">
        <v>167</v>
      </c>
      <c r="G12" s="250"/>
      <c r="H12" s="132" t="s">
        <v>215</v>
      </c>
      <c r="I12" s="132" t="s">
        <v>184</v>
      </c>
      <c r="J12" s="129"/>
      <c r="K12" s="132" t="s">
        <v>215</v>
      </c>
      <c r="L12" s="132"/>
      <c r="M12" s="133"/>
      <c r="N12" s="53"/>
      <c r="O12" s="53"/>
      <c r="P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126" t="s">
        <v>263</v>
      </c>
      <c r="D13" s="126" t="s">
        <v>407</v>
      </c>
      <c r="E13" s="176" t="s">
        <v>296</v>
      </c>
      <c r="F13" s="126" t="s">
        <v>407</v>
      </c>
      <c r="G13" s="241"/>
      <c r="H13" s="260" t="s">
        <v>69</v>
      </c>
      <c r="I13" s="261"/>
      <c r="J13" s="107"/>
      <c r="K13" s="86"/>
      <c r="L13" s="86"/>
      <c r="M13" s="86"/>
      <c r="N13" s="53"/>
      <c r="O13" s="53"/>
      <c r="P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128"/>
      <c r="D14" s="129"/>
      <c r="E14" s="189"/>
      <c r="F14" s="129"/>
      <c r="G14" s="241"/>
      <c r="H14" s="258" t="s">
        <v>409</v>
      </c>
      <c r="I14" s="259"/>
      <c r="J14" s="109"/>
      <c r="K14" s="88"/>
      <c r="L14" s="88"/>
      <c r="M14" s="88"/>
    </row>
    <row r="15" spans="1:106" ht="17.45" customHeight="1" thickBot="1" x14ac:dyDescent="0.55000000000000004">
      <c r="A15" s="4"/>
      <c r="B15" s="237"/>
      <c r="C15" s="132" t="s">
        <v>118</v>
      </c>
      <c r="D15" s="131" t="s">
        <v>168</v>
      </c>
      <c r="E15" s="178" t="s">
        <v>118</v>
      </c>
      <c r="F15" s="131" t="s">
        <v>168</v>
      </c>
      <c r="G15" s="241"/>
      <c r="H15" s="108" t="s">
        <v>160</v>
      </c>
      <c r="I15" s="84" t="s">
        <v>249</v>
      </c>
      <c r="J15" s="119"/>
      <c r="K15" s="88"/>
      <c r="L15" s="90"/>
      <c r="M15" s="90"/>
      <c r="P15" s="55"/>
    </row>
    <row r="16" spans="1:106" ht="17.45" customHeight="1" x14ac:dyDescent="0.25">
      <c r="A16" s="2"/>
      <c r="B16" s="237"/>
      <c r="C16" s="128" t="s">
        <v>266</v>
      </c>
      <c r="D16" s="126" t="s">
        <v>330</v>
      </c>
      <c r="E16" s="128" t="s">
        <v>122</v>
      </c>
      <c r="F16" s="86" t="s">
        <v>104</v>
      </c>
      <c r="G16" s="250"/>
      <c r="H16" s="135"/>
      <c r="I16" s="136"/>
      <c r="J16" s="85"/>
      <c r="K16" s="86" t="s">
        <v>330</v>
      </c>
      <c r="L16" s="86" t="s">
        <v>430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128"/>
      <c r="D17" s="129"/>
      <c r="E17" s="87"/>
      <c r="F17" s="88"/>
      <c r="G17" s="250"/>
      <c r="H17" s="88"/>
      <c r="I17" s="88"/>
      <c r="J17" s="87"/>
      <c r="K17" s="88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132" t="s">
        <v>184</v>
      </c>
      <c r="D18" s="132" t="s">
        <v>178</v>
      </c>
      <c r="E18" s="89" t="s">
        <v>184</v>
      </c>
      <c r="F18" s="90"/>
      <c r="G18" s="250"/>
      <c r="H18" s="90"/>
      <c r="I18" s="90"/>
      <c r="J18" s="89"/>
      <c r="K18" s="132" t="s">
        <v>178</v>
      </c>
      <c r="L18" s="88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126" t="s">
        <v>295</v>
      </c>
      <c r="D19" s="126" t="s">
        <v>336</v>
      </c>
      <c r="E19" s="126" t="s">
        <v>279</v>
      </c>
      <c r="F19" s="126" t="s">
        <v>346</v>
      </c>
      <c r="G19" s="250"/>
      <c r="H19" s="86" t="s">
        <v>272</v>
      </c>
      <c r="I19" s="165" t="s">
        <v>182</v>
      </c>
      <c r="J19" s="165" t="s">
        <v>104</v>
      </c>
      <c r="K19" s="162" t="s">
        <v>385</v>
      </c>
      <c r="L19" s="126"/>
      <c r="M19" s="127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128"/>
      <c r="D20" s="129"/>
      <c r="E20" s="128"/>
      <c r="F20" s="129"/>
      <c r="G20" s="250"/>
      <c r="H20" s="88" t="s">
        <v>410</v>
      </c>
      <c r="I20" s="166"/>
      <c r="J20" s="168"/>
      <c r="K20" s="163"/>
      <c r="L20" s="129"/>
      <c r="M20" s="130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132" t="s">
        <v>143</v>
      </c>
      <c r="D21" s="131" t="s">
        <v>239</v>
      </c>
      <c r="E21" s="132" t="s">
        <v>151</v>
      </c>
      <c r="F21" s="131" t="s">
        <v>218</v>
      </c>
      <c r="G21" s="251"/>
      <c r="H21" s="75" t="s">
        <v>222</v>
      </c>
      <c r="I21" s="167" t="s">
        <v>106</v>
      </c>
      <c r="J21" s="175"/>
      <c r="K21" s="164" t="s">
        <v>222</v>
      </c>
      <c r="L21" s="132"/>
      <c r="M21" s="13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77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312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58">
        <v>30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9.473684210526315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1">
        <v>8</v>
      </c>
      <c r="G25" s="57" t="s">
        <v>26</v>
      </c>
      <c r="H25" s="52"/>
      <c r="I25" s="52"/>
      <c r="J25" s="57" t="s">
        <v>51</v>
      </c>
      <c r="K25" s="52"/>
      <c r="L25" s="30">
        <f>F25*12/F26</f>
        <v>2.5263157894736841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38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46"/>
      <c r="G27" s="57"/>
      <c r="H27" s="52"/>
      <c r="I27" s="52"/>
      <c r="J27" s="57"/>
      <c r="K27" s="52"/>
      <c r="L27" s="65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4:I14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4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55</v>
      </c>
      <c r="E3" s="280"/>
      <c r="F3" s="95" t="s">
        <v>2</v>
      </c>
      <c r="G3" s="48" t="s">
        <v>79</v>
      </c>
      <c r="H3" s="50"/>
      <c r="I3" s="49"/>
      <c r="J3" s="49" t="s">
        <v>3</v>
      </c>
      <c r="K3" s="281" t="s">
        <v>97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126" t="s">
        <v>261</v>
      </c>
      <c r="D7" s="126" t="s">
        <v>334</v>
      </c>
      <c r="E7" s="176" t="s">
        <v>152</v>
      </c>
      <c r="F7" s="165" t="s">
        <v>104</v>
      </c>
      <c r="G7" s="254" t="s">
        <v>68</v>
      </c>
      <c r="H7" s="165"/>
      <c r="I7" s="165"/>
      <c r="J7" s="165"/>
      <c r="K7" s="176" t="s">
        <v>334</v>
      </c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28"/>
      <c r="D8" s="129"/>
      <c r="E8" s="168"/>
      <c r="F8" s="166"/>
      <c r="G8" s="255"/>
      <c r="H8" s="166"/>
      <c r="I8" s="166"/>
      <c r="J8" s="166"/>
      <c r="K8" s="177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132" t="s">
        <v>106</v>
      </c>
      <c r="D9" s="131" t="s">
        <v>238</v>
      </c>
      <c r="E9" s="167" t="s">
        <v>106</v>
      </c>
      <c r="F9" s="167"/>
      <c r="G9" s="255"/>
      <c r="H9" s="166"/>
      <c r="I9" s="167"/>
      <c r="J9" s="167"/>
      <c r="K9" s="187" t="s">
        <v>238</v>
      </c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73" t="s">
        <v>288</v>
      </c>
      <c r="D10" s="73" t="s">
        <v>179</v>
      </c>
      <c r="E10" s="73" t="s">
        <v>104</v>
      </c>
      <c r="F10" s="73" t="s">
        <v>362</v>
      </c>
      <c r="G10" s="255"/>
      <c r="H10" s="73"/>
      <c r="I10" s="73"/>
      <c r="J10" s="86"/>
      <c r="K10" s="73"/>
      <c r="L10" s="73"/>
      <c r="M10" s="81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156" t="s">
        <v>411</v>
      </c>
      <c r="D11" s="74"/>
      <c r="E11" s="77"/>
      <c r="F11" s="74"/>
      <c r="G11" s="255"/>
      <c r="H11" s="77"/>
      <c r="I11" s="74"/>
      <c r="J11" s="88"/>
      <c r="K11" s="74"/>
      <c r="L11" s="74"/>
      <c r="M11" s="7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129" t="s">
        <v>240</v>
      </c>
      <c r="D12" s="80" t="s">
        <v>106</v>
      </c>
      <c r="E12" s="75"/>
      <c r="F12" s="80" t="s">
        <v>240</v>
      </c>
      <c r="G12" s="255"/>
      <c r="H12" s="75"/>
      <c r="I12" s="80"/>
      <c r="J12" s="122"/>
      <c r="K12" s="75"/>
      <c r="L12" s="75"/>
      <c r="M12" s="7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8"/>
      <c r="C13" s="73" t="s">
        <v>267</v>
      </c>
      <c r="D13" s="81" t="s">
        <v>140</v>
      </c>
      <c r="E13" s="85" t="s">
        <v>104</v>
      </c>
      <c r="F13" s="86" t="s">
        <v>362</v>
      </c>
      <c r="G13" s="256"/>
      <c r="H13" s="266" t="s">
        <v>69</v>
      </c>
      <c r="I13" s="267"/>
      <c r="J13" s="146" t="s">
        <v>279</v>
      </c>
      <c r="K13" s="73" t="s">
        <v>336</v>
      </c>
      <c r="L13" s="86"/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8"/>
      <c r="C14" s="88" t="s">
        <v>412</v>
      </c>
      <c r="D14" s="76"/>
      <c r="E14" s="87"/>
      <c r="F14" s="88"/>
      <c r="G14" s="256"/>
      <c r="H14" s="258" t="s">
        <v>413</v>
      </c>
      <c r="I14" s="268"/>
      <c r="J14" s="97"/>
      <c r="K14" s="74"/>
      <c r="L14" s="88"/>
      <c r="M14" s="88"/>
    </row>
    <row r="15" spans="1:106" ht="17.45" customHeight="1" thickBot="1" x14ac:dyDescent="0.55000000000000004">
      <c r="A15" s="4"/>
      <c r="B15" s="238"/>
      <c r="C15" s="132" t="s">
        <v>173</v>
      </c>
      <c r="D15" s="78" t="s">
        <v>145</v>
      </c>
      <c r="E15" s="89"/>
      <c r="F15" s="90" t="s">
        <v>173</v>
      </c>
      <c r="G15" s="256"/>
      <c r="H15" s="83" t="s">
        <v>160</v>
      </c>
      <c r="I15" s="151" t="s">
        <v>250</v>
      </c>
      <c r="J15" s="147">
        <v>812</v>
      </c>
      <c r="K15" s="80" t="s">
        <v>239</v>
      </c>
      <c r="L15" s="90"/>
      <c r="M15" s="90"/>
    </row>
    <row r="16" spans="1:106" ht="17.45" customHeight="1" x14ac:dyDescent="0.5">
      <c r="A16" s="2"/>
      <c r="B16" s="237"/>
      <c r="C16" s="129" t="s">
        <v>266</v>
      </c>
      <c r="D16" s="126" t="s">
        <v>332</v>
      </c>
      <c r="E16" s="138" t="s">
        <v>122</v>
      </c>
      <c r="F16" s="126" t="s">
        <v>104</v>
      </c>
      <c r="G16" s="255"/>
      <c r="H16" s="165"/>
      <c r="I16" s="165"/>
      <c r="J16" s="165"/>
      <c r="K16" s="165" t="s">
        <v>332</v>
      </c>
      <c r="L16" s="86" t="s">
        <v>430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129"/>
      <c r="D17" s="129"/>
      <c r="E17" s="129"/>
      <c r="F17" s="129"/>
      <c r="G17" s="255"/>
      <c r="H17" s="166"/>
      <c r="I17" s="166"/>
      <c r="J17" s="166"/>
      <c r="K17" s="166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132" t="s">
        <v>106</v>
      </c>
      <c r="D18" s="132" t="s">
        <v>169</v>
      </c>
      <c r="E18" s="132" t="s">
        <v>106</v>
      </c>
      <c r="F18" s="132"/>
      <c r="G18" s="255"/>
      <c r="H18" s="170"/>
      <c r="I18" s="167"/>
      <c r="J18" s="167"/>
      <c r="K18" s="167" t="s">
        <v>169</v>
      </c>
      <c r="L18" s="88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73" t="s">
        <v>288</v>
      </c>
      <c r="D19" s="73" t="s">
        <v>179</v>
      </c>
      <c r="E19" s="73" t="s">
        <v>104</v>
      </c>
      <c r="F19" s="73" t="s">
        <v>332</v>
      </c>
      <c r="G19" s="255"/>
      <c r="H19" s="162" t="s">
        <v>115</v>
      </c>
      <c r="I19" s="162" t="s">
        <v>104</v>
      </c>
      <c r="J19" s="85"/>
      <c r="K19" s="73" t="s">
        <v>351</v>
      </c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160" t="s">
        <v>389</v>
      </c>
      <c r="D20" s="74"/>
      <c r="E20" s="74"/>
      <c r="F20" s="88"/>
      <c r="G20" s="255"/>
      <c r="H20" s="171"/>
      <c r="I20" s="166"/>
      <c r="J20" s="87"/>
      <c r="K20" s="74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75" t="s">
        <v>224</v>
      </c>
      <c r="D21" s="75" t="s">
        <v>106</v>
      </c>
      <c r="E21" s="75"/>
      <c r="F21" s="75" t="s">
        <v>224</v>
      </c>
      <c r="G21" s="257"/>
      <c r="H21" s="164">
        <v>812</v>
      </c>
      <c r="I21" s="167"/>
      <c r="J21" s="89"/>
      <c r="K21" s="75" t="s">
        <v>242</v>
      </c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78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313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30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10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6</v>
      </c>
      <c r="G25" s="57" t="s">
        <v>26</v>
      </c>
      <c r="H25" s="52"/>
      <c r="I25" s="52"/>
      <c r="J25" s="57" t="s">
        <v>51</v>
      </c>
      <c r="K25" s="52"/>
      <c r="L25" s="30">
        <f>F25*12/F26</f>
        <v>2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36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59</v>
      </c>
      <c r="E3" s="280"/>
      <c r="F3" s="95" t="s">
        <v>2</v>
      </c>
      <c r="G3" s="48" t="s">
        <v>79</v>
      </c>
      <c r="H3" s="50"/>
      <c r="I3" s="49"/>
      <c r="J3" s="49" t="s">
        <v>3</v>
      </c>
      <c r="K3" s="281" t="s">
        <v>98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73" t="s">
        <v>267</v>
      </c>
      <c r="D7" s="162" t="s">
        <v>140</v>
      </c>
      <c r="E7" s="162" t="s">
        <v>104</v>
      </c>
      <c r="F7" s="162" t="s">
        <v>332</v>
      </c>
      <c r="G7" s="254" t="s">
        <v>68</v>
      </c>
      <c r="H7" s="148" t="s">
        <v>295</v>
      </c>
      <c r="I7" s="73" t="s">
        <v>336</v>
      </c>
      <c r="J7" s="73"/>
      <c r="K7" s="73"/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60" t="s">
        <v>363</v>
      </c>
      <c r="D8" s="163"/>
      <c r="E8" s="163"/>
      <c r="F8" s="163"/>
      <c r="G8" s="255"/>
      <c r="H8" s="74"/>
      <c r="I8" s="74"/>
      <c r="J8" s="74"/>
      <c r="K8" s="74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75" t="s">
        <v>169</v>
      </c>
      <c r="D9" s="164" t="s">
        <v>145</v>
      </c>
      <c r="E9" s="163"/>
      <c r="F9" s="164" t="s">
        <v>169</v>
      </c>
      <c r="G9" s="255"/>
      <c r="H9" s="149">
        <v>812</v>
      </c>
      <c r="I9" s="80" t="s">
        <v>188</v>
      </c>
      <c r="J9" s="74"/>
      <c r="K9" s="75"/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73" t="s">
        <v>288</v>
      </c>
      <c r="D10" s="73" t="s">
        <v>179</v>
      </c>
      <c r="E10" s="73" t="s">
        <v>104</v>
      </c>
      <c r="F10" s="73" t="s">
        <v>407</v>
      </c>
      <c r="G10" s="255"/>
      <c r="H10" s="73" t="s">
        <v>281</v>
      </c>
      <c r="I10" s="162" t="s">
        <v>208</v>
      </c>
      <c r="J10" s="162" t="s">
        <v>104</v>
      </c>
      <c r="K10" s="162" t="s">
        <v>362</v>
      </c>
      <c r="L10" s="73"/>
      <c r="M10" s="81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156" t="s">
        <v>414</v>
      </c>
      <c r="D11" s="74"/>
      <c r="E11" s="77"/>
      <c r="F11" s="74"/>
      <c r="G11" s="255"/>
      <c r="H11" s="160" t="s">
        <v>411</v>
      </c>
      <c r="I11" s="163"/>
      <c r="J11" s="163"/>
      <c r="K11" s="163"/>
      <c r="L11" s="74"/>
      <c r="M11" s="7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132" t="s">
        <v>241</v>
      </c>
      <c r="D12" s="80" t="s">
        <v>106</v>
      </c>
      <c r="E12" s="75"/>
      <c r="F12" s="80" t="s">
        <v>241</v>
      </c>
      <c r="G12" s="255"/>
      <c r="H12" s="75" t="s">
        <v>203</v>
      </c>
      <c r="I12" s="164" t="s">
        <v>106</v>
      </c>
      <c r="J12" s="163"/>
      <c r="K12" s="164" t="s">
        <v>203</v>
      </c>
      <c r="L12" s="75"/>
      <c r="M12" s="7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73"/>
      <c r="D13" s="73" t="s">
        <v>280</v>
      </c>
      <c r="E13" s="73" t="s">
        <v>330</v>
      </c>
      <c r="F13" s="73" t="s">
        <v>209</v>
      </c>
      <c r="G13" s="256"/>
      <c r="H13" s="266" t="s">
        <v>69</v>
      </c>
      <c r="I13" s="267"/>
      <c r="J13" s="81" t="s">
        <v>104</v>
      </c>
      <c r="K13" s="73" t="s">
        <v>330</v>
      </c>
      <c r="L13" s="86"/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74"/>
      <c r="D14" s="74"/>
      <c r="E14" s="77"/>
      <c r="F14" s="74"/>
      <c r="G14" s="256"/>
      <c r="H14" s="258" t="s">
        <v>415</v>
      </c>
      <c r="I14" s="268"/>
      <c r="J14" s="97"/>
      <c r="K14" s="74"/>
      <c r="L14" s="88"/>
      <c r="M14" s="88"/>
    </row>
    <row r="15" spans="1:106" ht="17.45" customHeight="1" thickBot="1" x14ac:dyDescent="0.55000000000000004">
      <c r="A15" s="4"/>
      <c r="B15" s="237"/>
      <c r="C15" s="75"/>
      <c r="D15" s="75" t="s">
        <v>186</v>
      </c>
      <c r="E15" s="75" t="s">
        <v>199</v>
      </c>
      <c r="F15" s="80" t="s">
        <v>186</v>
      </c>
      <c r="G15" s="256"/>
      <c r="H15" s="83" t="s">
        <v>207</v>
      </c>
      <c r="I15" s="151" t="s">
        <v>235</v>
      </c>
      <c r="J15" s="78"/>
      <c r="K15" s="80" t="s">
        <v>199</v>
      </c>
      <c r="L15" s="90"/>
      <c r="M15" s="90"/>
    </row>
    <row r="16" spans="1:106" ht="17.45" customHeight="1" x14ac:dyDescent="0.5">
      <c r="A16" s="2"/>
      <c r="B16" s="237"/>
      <c r="C16" s="176" t="s">
        <v>271</v>
      </c>
      <c r="D16" s="188" t="s">
        <v>155</v>
      </c>
      <c r="E16" s="165" t="s">
        <v>104</v>
      </c>
      <c r="F16" s="165" t="s">
        <v>328</v>
      </c>
      <c r="G16" s="255"/>
      <c r="H16" s="73" t="s">
        <v>281</v>
      </c>
      <c r="I16" s="73" t="s">
        <v>208</v>
      </c>
      <c r="J16" s="86" t="s">
        <v>104</v>
      </c>
      <c r="K16" s="86" t="s">
        <v>372</v>
      </c>
      <c r="L16" s="86" t="s">
        <v>430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190" t="s">
        <v>416</v>
      </c>
      <c r="D17" s="177"/>
      <c r="E17" s="168"/>
      <c r="F17" s="166"/>
      <c r="G17" s="255"/>
      <c r="H17" s="156" t="s">
        <v>417</v>
      </c>
      <c r="I17" s="74"/>
      <c r="J17" s="88"/>
      <c r="K17" s="88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178" t="s">
        <v>163</v>
      </c>
      <c r="D18" s="188" t="s">
        <v>110</v>
      </c>
      <c r="E18" s="191"/>
      <c r="F18" s="192" t="s">
        <v>163</v>
      </c>
      <c r="G18" s="255"/>
      <c r="H18" s="75" t="s">
        <v>176</v>
      </c>
      <c r="I18" s="80" t="s">
        <v>145</v>
      </c>
      <c r="J18" s="90"/>
      <c r="K18" s="75" t="s">
        <v>176</v>
      </c>
      <c r="L18" s="88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86" t="s">
        <v>266</v>
      </c>
      <c r="D19" s="86" t="s">
        <v>362</v>
      </c>
      <c r="E19" s="165" t="s">
        <v>122</v>
      </c>
      <c r="F19" s="166" t="s">
        <v>104</v>
      </c>
      <c r="G19" s="255"/>
      <c r="H19" s="73"/>
      <c r="I19" s="73"/>
      <c r="J19" s="73"/>
      <c r="K19" s="73" t="s">
        <v>362</v>
      </c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88"/>
      <c r="D20" s="88"/>
      <c r="E20" s="168"/>
      <c r="F20" s="166"/>
      <c r="G20" s="255"/>
      <c r="H20" s="74"/>
      <c r="I20" s="74"/>
      <c r="J20" s="74"/>
      <c r="K20" s="74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132" t="s">
        <v>109</v>
      </c>
      <c r="D21" s="96" t="s">
        <v>214</v>
      </c>
      <c r="E21" s="167" t="s">
        <v>109</v>
      </c>
      <c r="F21" s="167"/>
      <c r="G21" s="257"/>
      <c r="H21" s="75"/>
      <c r="I21" s="75"/>
      <c r="J21" s="74"/>
      <c r="K21" s="75" t="s">
        <v>214</v>
      </c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77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314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26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8.4324324324324316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11</v>
      </c>
      <c r="G25" s="57" t="s">
        <v>26</v>
      </c>
      <c r="H25" s="52"/>
      <c r="I25" s="52"/>
      <c r="J25" s="57" t="s">
        <v>51</v>
      </c>
      <c r="K25" s="52"/>
      <c r="L25" s="30">
        <f>F25*12/F26</f>
        <v>3.5675675675675675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37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4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60</v>
      </c>
      <c r="E3" s="280"/>
      <c r="F3" s="95" t="s">
        <v>2</v>
      </c>
      <c r="G3" s="48" t="s">
        <v>61</v>
      </c>
      <c r="H3" s="50"/>
      <c r="I3" s="49"/>
      <c r="J3" s="49" t="s">
        <v>3</v>
      </c>
      <c r="K3" s="281" t="s">
        <v>99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156" t="s">
        <v>273</v>
      </c>
      <c r="D7" s="73" t="s">
        <v>180</v>
      </c>
      <c r="E7" s="85" t="s">
        <v>104</v>
      </c>
      <c r="F7" s="86"/>
      <c r="G7" s="254" t="s">
        <v>68</v>
      </c>
      <c r="H7" s="86"/>
      <c r="I7" s="86"/>
      <c r="J7" s="86" t="s">
        <v>407</v>
      </c>
      <c r="K7" s="73"/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56" t="s">
        <v>418</v>
      </c>
      <c r="D8" s="74"/>
      <c r="E8" s="87"/>
      <c r="F8" s="88"/>
      <c r="G8" s="255"/>
      <c r="H8" s="88"/>
      <c r="I8" s="88"/>
      <c r="J8" s="88"/>
      <c r="K8" s="74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80" t="s">
        <v>217</v>
      </c>
      <c r="D9" s="75" t="s">
        <v>185</v>
      </c>
      <c r="E9" s="89"/>
      <c r="F9" s="90"/>
      <c r="G9" s="255"/>
      <c r="H9" s="88"/>
      <c r="I9" s="90"/>
      <c r="J9" s="90" t="s">
        <v>217</v>
      </c>
      <c r="K9" s="80"/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153" t="s">
        <v>261</v>
      </c>
      <c r="D10" s="126" t="s">
        <v>334</v>
      </c>
      <c r="E10" s="165" t="s">
        <v>152</v>
      </c>
      <c r="F10" s="165" t="s">
        <v>104</v>
      </c>
      <c r="G10" s="255"/>
      <c r="H10" s="165"/>
      <c r="I10" s="165"/>
      <c r="J10" s="165"/>
      <c r="K10" s="126" t="s">
        <v>334</v>
      </c>
      <c r="L10" s="86" t="s">
        <v>430</v>
      </c>
      <c r="M10" s="86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128"/>
      <c r="D11" s="129"/>
      <c r="E11" s="168"/>
      <c r="F11" s="166"/>
      <c r="G11" s="255"/>
      <c r="H11" s="166"/>
      <c r="I11" s="166"/>
      <c r="J11" s="166"/>
      <c r="K11" s="129"/>
      <c r="L11" s="88"/>
      <c r="M11" s="88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90" t="s">
        <v>145</v>
      </c>
      <c r="D12" s="131" t="s">
        <v>175</v>
      </c>
      <c r="E12" s="167" t="s">
        <v>145</v>
      </c>
      <c r="F12" s="167"/>
      <c r="G12" s="255"/>
      <c r="H12" s="166"/>
      <c r="I12" s="167"/>
      <c r="J12" s="167"/>
      <c r="K12" s="132" t="s">
        <v>175</v>
      </c>
      <c r="L12" s="88"/>
      <c r="M12" s="90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156" t="s">
        <v>273</v>
      </c>
      <c r="D13" s="162" t="s">
        <v>180</v>
      </c>
      <c r="E13" s="174" t="s">
        <v>104</v>
      </c>
      <c r="F13" s="165"/>
      <c r="G13" s="256"/>
      <c r="H13" s="266" t="s">
        <v>69</v>
      </c>
      <c r="I13" s="267"/>
      <c r="J13" s="165"/>
      <c r="K13" s="165"/>
      <c r="L13" s="165" t="s">
        <v>334</v>
      </c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156" t="s">
        <v>399</v>
      </c>
      <c r="D14" s="163"/>
      <c r="E14" s="168"/>
      <c r="F14" s="166"/>
      <c r="G14" s="256"/>
      <c r="H14" s="269"/>
      <c r="I14" s="259"/>
      <c r="J14" s="166"/>
      <c r="K14" s="166"/>
      <c r="L14" s="166"/>
      <c r="M14" s="88"/>
    </row>
    <row r="15" spans="1:106" ht="17.45" customHeight="1" thickBot="1" x14ac:dyDescent="0.55000000000000004">
      <c r="A15" s="4"/>
      <c r="B15" s="237"/>
      <c r="C15" s="80" t="s">
        <v>206</v>
      </c>
      <c r="D15" s="164" t="s">
        <v>109</v>
      </c>
      <c r="E15" s="175"/>
      <c r="F15" s="167"/>
      <c r="G15" s="256"/>
      <c r="H15" s="270"/>
      <c r="I15" s="271"/>
      <c r="J15" s="181"/>
      <c r="K15" s="167"/>
      <c r="L15" s="167" t="s">
        <v>206</v>
      </c>
      <c r="M15" s="90"/>
    </row>
    <row r="16" spans="1:106" ht="17.45" customHeight="1" x14ac:dyDescent="0.5">
      <c r="A16" s="2"/>
      <c r="B16" s="237"/>
      <c r="C16" s="155" t="s">
        <v>280</v>
      </c>
      <c r="D16" s="73" t="s">
        <v>335</v>
      </c>
      <c r="E16" s="165" t="s">
        <v>209</v>
      </c>
      <c r="F16" s="73" t="s">
        <v>104</v>
      </c>
      <c r="G16" s="255"/>
      <c r="H16" s="73" t="s">
        <v>335</v>
      </c>
      <c r="I16" s="86" t="s">
        <v>142</v>
      </c>
      <c r="J16" s="86" t="s">
        <v>104</v>
      </c>
      <c r="K16" s="73"/>
      <c r="L16" s="86" t="s">
        <v>326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77"/>
      <c r="D17" s="74"/>
      <c r="E17" s="168"/>
      <c r="F17" s="74"/>
      <c r="G17" s="255"/>
      <c r="H17" s="74"/>
      <c r="I17" s="88"/>
      <c r="J17" s="88"/>
      <c r="K17" s="74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75" t="s">
        <v>185</v>
      </c>
      <c r="D18" s="80" t="s">
        <v>200</v>
      </c>
      <c r="E18" s="167" t="s">
        <v>185</v>
      </c>
      <c r="F18" s="75"/>
      <c r="G18" s="255"/>
      <c r="H18" s="75" t="s">
        <v>200</v>
      </c>
      <c r="I18" s="90" t="s">
        <v>243</v>
      </c>
      <c r="J18" s="90"/>
      <c r="K18" s="75"/>
      <c r="L18" s="90" t="s">
        <v>244</v>
      </c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155" t="s">
        <v>267</v>
      </c>
      <c r="D19" s="73" t="s">
        <v>140</v>
      </c>
      <c r="E19" s="73" t="s">
        <v>104</v>
      </c>
      <c r="F19" s="73" t="s">
        <v>330</v>
      </c>
      <c r="G19" s="255"/>
      <c r="H19" s="86" t="s">
        <v>287</v>
      </c>
      <c r="I19" s="86" t="s">
        <v>336</v>
      </c>
      <c r="J19" s="85"/>
      <c r="K19" s="73"/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74" t="s">
        <v>419</v>
      </c>
      <c r="D20" s="74"/>
      <c r="E20" s="74"/>
      <c r="F20" s="74"/>
      <c r="G20" s="255"/>
      <c r="H20" s="88"/>
      <c r="I20" s="88"/>
      <c r="J20" s="87"/>
      <c r="K20" s="74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75" t="s">
        <v>178</v>
      </c>
      <c r="D21" s="75" t="s">
        <v>185</v>
      </c>
      <c r="E21" s="74"/>
      <c r="F21" s="75" t="s">
        <v>178</v>
      </c>
      <c r="G21" s="257"/>
      <c r="H21" s="90" t="s">
        <v>245</v>
      </c>
      <c r="I21" s="90" t="s">
        <v>188</v>
      </c>
      <c r="J21" s="89"/>
      <c r="K21" s="75"/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77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315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14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4.5405405405405403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23</v>
      </c>
      <c r="G25" s="57" t="s">
        <v>26</v>
      </c>
      <c r="H25" s="52"/>
      <c r="I25" s="52"/>
      <c r="J25" s="57" t="s">
        <v>51</v>
      </c>
      <c r="K25" s="52"/>
      <c r="L25" s="30">
        <f>F25*12/F26</f>
        <v>7.4594594594594597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37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90</v>
      </c>
      <c r="E3" s="280"/>
      <c r="F3" s="114" t="s">
        <v>2</v>
      </c>
      <c r="G3" s="49" t="s">
        <v>92</v>
      </c>
      <c r="H3" s="50"/>
      <c r="I3" s="49"/>
      <c r="J3" s="49" t="s">
        <v>3</v>
      </c>
      <c r="K3" s="281" t="s">
        <v>100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155" t="s">
        <v>288</v>
      </c>
      <c r="D7" s="162" t="s">
        <v>179</v>
      </c>
      <c r="E7" s="162" t="s">
        <v>104</v>
      </c>
      <c r="F7" s="73" t="s">
        <v>362</v>
      </c>
      <c r="G7" s="254" t="s">
        <v>68</v>
      </c>
      <c r="H7" s="155" t="s">
        <v>281</v>
      </c>
      <c r="I7" s="73" t="s">
        <v>208</v>
      </c>
      <c r="J7" s="73" t="s">
        <v>104</v>
      </c>
      <c r="K7" s="73" t="s">
        <v>362</v>
      </c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56" t="s">
        <v>361</v>
      </c>
      <c r="D8" s="163"/>
      <c r="E8" s="163"/>
      <c r="F8" s="74"/>
      <c r="G8" s="255"/>
      <c r="H8" s="160" t="s">
        <v>420</v>
      </c>
      <c r="I8" s="74"/>
      <c r="J8" s="74"/>
      <c r="K8" s="74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90" t="s">
        <v>187</v>
      </c>
      <c r="D9" s="164" t="s">
        <v>184</v>
      </c>
      <c r="E9" s="163"/>
      <c r="F9" s="75" t="s">
        <v>187</v>
      </c>
      <c r="G9" s="255"/>
      <c r="H9" s="75" t="s">
        <v>246</v>
      </c>
      <c r="I9" s="75" t="s">
        <v>186</v>
      </c>
      <c r="J9" s="74"/>
      <c r="K9" s="75" t="s">
        <v>246</v>
      </c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155" t="s">
        <v>273</v>
      </c>
      <c r="D10" s="162" t="s">
        <v>180</v>
      </c>
      <c r="E10" s="174" t="s">
        <v>104</v>
      </c>
      <c r="F10" s="165"/>
      <c r="G10" s="255"/>
      <c r="H10" s="162"/>
      <c r="I10" s="81"/>
      <c r="J10" s="73" t="s">
        <v>360</v>
      </c>
      <c r="K10" s="73"/>
      <c r="L10" s="73"/>
      <c r="M10" s="81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160" t="s">
        <v>386</v>
      </c>
      <c r="D11" s="163"/>
      <c r="E11" s="168"/>
      <c r="F11" s="166"/>
      <c r="G11" s="255"/>
      <c r="H11" s="163"/>
      <c r="I11" s="76"/>
      <c r="J11" s="74"/>
      <c r="K11" s="74"/>
      <c r="L11" s="74"/>
      <c r="M11" s="76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90" t="s">
        <v>170</v>
      </c>
      <c r="D12" s="164" t="s">
        <v>185</v>
      </c>
      <c r="E12" s="175"/>
      <c r="F12" s="167"/>
      <c r="G12" s="255"/>
      <c r="H12" s="173"/>
      <c r="I12" s="75"/>
      <c r="J12" s="75" t="s">
        <v>170</v>
      </c>
      <c r="K12" s="75"/>
      <c r="L12" s="75"/>
      <c r="M12" s="78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155" t="s">
        <v>271</v>
      </c>
      <c r="D13" s="162" t="s">
        <v>155</v>
      </c>
      <c r="E13" s="162" t="s">
        <v>104</v>
      </c>
      <c r="F13" s="162" t="s">
        <v>385</v>
      </c>
      <c r="G13" s="256"/>
      <c r="H13" s="266" t="s">
        <v>69</v>
      </c>
      <c r="I13" s="267"/>
      <c r="J13" s="86"/>
      <c r="K13" s="116"/>
      <c r="L13" s="86"/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160" t="s">
        <v>421</v>
      </c>
      <c r="D14" s="163"/>
      <c r="E14" s="163"/>
      <c r="F14" s="163"/>
      <c r="G14" s="256"/>
      <c r="H14" s="258" t="s">
        <v>404</v>
      </c>
      <c r="I14" s="268"/>
      <c r="J14" s="91"/>
      <c r="K14" s="113"/>
      <c r="L14" s="88"/>
      <c r="M14" s="88"/>
    </row>
    <row r="15" spans="1:106" ht="17.45" customHeight="1" thickBot="1" x14ac:dyDescent="0.55000000000000004">
      <c r="A15" s="4"/>
      <c r="B15" s="237"/>
      <c r="C15" s="75" t="s">
        <v>225</v>
      </c>
      <c r="D15" s="164" t="s">
        <v>185</v>
      </c>
      <c r="E15" s="163"/>
      <c r="F15" s="164" t="s">
        <v>225</v>
      </c>
      <c r="G15" s="256"/>
      <c r="H15" s="83" t="s">
        <v>160</v>
      </c>
      <c r="I15" s="151" t="s">
        <v>252</v>
      </c>
      <c r="J15" s="88"/>
      <c r="K15" s="117"/>
      <c r="L15" s="90"/>
      <c r="M15" s="90"/>
    </row>
    <row r="16" spans="1:106" ht="17.45" customHeight="1" x14ac:dyDescent="0.5">
      <c r="A16" s="2"/>
      <c r="B16" s="237"/>
      <c r="C16" s="155" t="s">
        <v>272</v>
      </c>
      <c r="D16" s="162" t="s">
        <v>182</v>
      </c>
      <c r="E16" s="165" t="s">
        <v>104</v>
      </c>
      <c r="F16" s="165" t="s">
        <v>360</v>
      </c>
      <c r="G16" s="255"/>
      <c r="H16" s="86" t="s">
        <v>279</v>
      </c>
      <c r="I16" s="86" t="s">
        <v>353</v>
      </c>
      <c r="J16" s="85"/>
      <c r="K16" s="73"/>
      <c r="L16" s="86" t="s">
        <v>430</v>
      </c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25">
      <c r="A17" s="3" t="s">
        <v>18</v>
      </c>
      <c r="B17" s="237"/>
      <c r="C17" s="156" t="s">
        <v>422</v>
      </c>
      <c r="D17" s="163"/>
      <c r="E17" s="168"/>
      <c r="F17" s="166"/>
      <c r="G17" s="255"/>
      <c r="H17" s="88"/>
      <c r="I17" s="125"/>
      <c r="J17" s="124"/>
      <c r="K17" s="74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90" t="s">
        <v>190</v>
      </c>
      <c r="D18" s="173" t="s">
        <v>186</v>
      </c>
      <c r="E18" s="167"/>
      <c r="F18" s="167" t="s">
        <v>190</v>
      </c>
      <c r="G18" s="255"/>
      <c r="H18" s="90" t="s">
        <v>143</v>
      </c>
      <c r="I18" s="90" t="s">
        <v>213</v>
      </c>
      <c r="J18" s="89"/>
      <c r="K18" s="75"/>
      <c r="L18" s="88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126" t="s">
        <v>297</v>
      </c>
      <c r="D19" s="138" t="s">
        <v>104</v>
      </c>
      <c r="E19" s="126"/>
      <c r="F19" s="86"/>
      <c r="G19" s="255"/>
      <c r="H19" s="86"/>
      <c r="I19" s="86" t="s">
        <v>360</v>
      </c>
      <c r="J19" s="86" t="s">
        <v>142</v>
      </c>
      <c r="K19" s="73" t="s">
        <v>104</v>
      </c>
      <c r="L19" s="73" t="s">
        <v>326</v>
      </c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129"/>
      <c r="D20" s="129"/>
      <c r="E20" s="128"/>
      <c r="F20" s="88"/>
      <c r="G20" s="255"/>
      <c r="H20" s="88"/>
      <c r="I20" s="88"/>
      <c r="J20" s="87"/>
      <c r="K20" s="113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132" t="s">
        <v>125</v>
      </c>
      <c r="D21" s="132"/>
      <c r="E21" s="131"/>
      <c r="F21" s="90"/>
      <c r="G21" s="257"/>
      <c r="H21" s="90"/>
      <c r="I21" s="90" t="s">
        <v>170</v>
      </c>
      <c r="J21" s="150" t="s">
        <v>103</v>
      </c>
      <c r="K21" s="112"/>
      <c r="L21" s="75" t="s">
        <v>244</v>
      </c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78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316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14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4.666666666666667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22</v>
      </c>
      <c r="G25" s="57" t="s">
        <v>26</v>
      </c>
      <c r="H25" s="52"/>
      <c r="I25" s="52"/>
      <c r="J25" s="57" t="s">
        <v>51</v>
      </c>
      <c r="K25" s="52"/>
      <c r="L25" s="30">
        <f>F25*12/F26</f>
        <v>7.333333333333333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36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140625" style="18" customWidth="1"/>
    <col min="12" max="13" width="10" style="18" customWidth="1"/>
    <col min="14" max="16384" width="9.140625" style="18"/>
  </cols>
  <sheetData>
    <row r="1" spans="1:17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7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7" s="13" customFormat="1" ht="18.95" customHeight="1" x14ac:dyDescent="0.5">
      <c r="A3" s="7"/>
      <c r="B3" s="8"/>
      <c r="C3" s="9" t="s">
        <v>1</v>
      </c>
      <c r="D3" s="233" t="s">
        <v>21</v>
      </c>
      <c r="E3" s="233"/>
      <c r="F3" s="94" t="s">
        <v>2</v>
      </c>
      <c r="G3" s="10" t="s">
        <v>41</v>
      </c>
      <c r="H3" s="11"/>
      <c r="I3" s="9"/>
      <c r="J3" s="9" t="s">
        <v>3</v>
      </c>
      <c r="K3" s="234" t="s">
        <v>38</v>
      </c>
      <c r="L3" s="234"/>
      <c r="M3" s="235"/>
    </row>
    <row r="4" spans="1:17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</row>
    <row r="5" spans="1:17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</row>
    <row r="6" spans="1:17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23">
        <v>4</v>
      </c>
      <c r="G6" s="1">
        <v>5</v>
      </c>
      <c r="H6" s="1">
        <v>6</v>
      </c>
      <c r="I6" s="1">
        <v>7</v>
      </c>
      <c r="J6" s="23">
        <v>8</v>
      </c>
      <c r="K6" s="1">
        <v>9</v>
      </c>
      <c r="L6" s="1">
        <v>10</v>
      </c>
      <c r="M6" s="23">
        <v>11</v>
      </c>
    </row>
    <row r="7" spans="1:17" ht="16.5" customHeight="1" x14ac:dyDescent="0.5">
      <c r="A7" s="25"/>
      <c r="B7" s="236" t="s">
        <v>67</v>
      </c>
      <c r="C7" s="128"/>
      <c r="D7" s="126"/>
      <c r="E7" s="209" t="s">
        <v>264</v>
      </c>
      <c r="F7" s="188" t="s">
        <v>326</v>
      </c>
      <c r="G7" s="249" t="s">
        <v>68</v>
      </c>
      <c r="H7" s="86" t="s">
        <v>262</v>
      </c>
      <c r="I7" s="86" t="s">
        <v>333</v>
      </c>
      <c r="J7" s="138"/>
      <c r="K7" s="126"/>
      <c r="L7" s="126"/>
      <c r="M7" s="127"/>
    </row>
    <row r="8" spans="1:17" ht="16.5" customHeight="1" x14ac:dyDescent="0.5">
      <c r="A8" s="3" t="s">
        <v>15</v>
      </c>
      <c r="B8" s="237"/>
      <c r="C8" s="137"/>
      <c r="D8" s="129"/>
      <c r="E8" s="168"/>
      <c r="F8" s="166"/>
      <c r="G8" s="250"/>
      <c r="H8" s="88"/>
      <c r="I8" s="128"/>
      <c r="J8" s="129"/>
      <c r="K8" s="129"/>
      <c r="L8" s="129"/>
      <c r="M8" s="130"/>
    </row>
    <row r="9" spans="1:17" ht="16.5" customHeight="1" x14ac:dyDescent="0.5">
      <c r="A9" s="4"/>
      <c r="B9" s="237"/>
      <c r="C9" s="131"/>
      <c r="D9" s="132"/>
      <c r="E9" s="187" t="s">
        <v>118</v>
      </c>
      <c r="F9" s="178" t="s">
        <v>116</v>
      </c>
      <c r="G9" s="241"/>
      <c r="H9" s="132">
        <v>814</v>
      </c>
      <c r="I9" s="88" t="s">
        <v>117</v>
      </c>
      <c r="J9" s="132"/>
      <c r="K9" s="131"/>
      <c r="L9" s="132"/>
      <c r="M9" s="133"/>
    </row>
    <row r="10" spans="1:17" ht="16.5" customHeight="1" x14ac:dyDescent="0.5">
      <c r="A10" s="2"/>
      <c r="B10" s="237"/>
      <c r="C10" s="153" t="s">
        <v>263</v>
      </c>
      <c r="D10" s="138" t="s">
        <v>334</v>
      </c>
      <c r="E10" s="153" t="s">
        <v>265</v>
      </c>
      <c r="F10" s="138" t="s">
        <v>334</v>
      </c>
      <c r="G10" s="250"/>
      <c r="H10" s="129"/>
      <c r="I10" s="126"/>
      <c r="J10" s="86"/>
      <c r="K10" s="126"/>
      <c r="L10" s="126"/>
      <c r="M10" s="127"/>
    </row>
    <row r="11" spans="1:17" ht="16.5" customHeight="1" x14ac:dyDescent="0.5">
      <c r="A11" s="3" t="s">
        <v>16</v>
      </c>
      <c r="B11" s="237"/>
      <c r="C11" s="128"/>
      <c r="D11" s="129"/>
      <c r="E11" s="128"/>
      <c r="F11" s="129"/>
      <c r="G11" s="250"/>
      <c r="H11" s="128"/>
      <c r="I11" s="129"/>
      <c r="J11" s="88"/>
      <c r="K11" s="129"/>
      <c r="L11" s="129"/>
      <c r="M11" s="130"/>
    </row>
    <row r="12" spans="1:17" ht="16.5" customHeight="1" thickBot="1" x14ac:dyDescent="0.55000000000000004">
      <c r="A12" s="4"/>
      <c r="B12" s="237"/>
      <c r="C12" s="132" t="s">
        <v>118</v>
      </c>
      <c r="D12" s="132" t="s">
        <v>119</v>
      </c>
      <c r="E12" s="132" t="s">
        <v>118</v>
      </c>
      <c r="F12" s="129" t="s">
        <v>119</v>
      </c>
      <c r="G12" s="250"/>
      <c r="H12" s="132"/>
      <c r="I12" s="131"/>
      <c r="J12" s="90"/>
      <c r="K12" s="132"/>
      <c r="L12" s="132"/>
      <c r="M12" s="133"/>
    </row>
    <row r="13" spans="1:17" ht="16.5" customHeight="1" x14ac:dyDescent="0.5">
      <c r="A13" s="2"/>
      <c r="B13" s="237"/>
      <c r="C13" s="153" t="s">
        <v>263</v>
      </c>
      <c r="D13" s="126" t="s">
        <v>335</v>
      </c>
      <c r="E13" s="154" t="s">
        <v>265</v>
      </c>
      <c r="F13" s="126" t="s">
        <v>335</v>
      </c>
      <c r="G13" s="241"/>
      <c r="H13" s="243"/>
      <c r="I13" s="244"/>
      <c r="J13" s="86" t="s">
        <v>258</v>
      </c>
      <c r="K13" s="86" t="s">
        <v>336</v>
      </c>
      <c r="L13" s="86"/>
      <c r="M13" s="86"/>
    </row>
    <row r="14" spans="1:17" ht="16.5" customHeight="1" x14ac:dyDescent="0.5">
      <c r="A14" s="3" t="s">
        <v>17</v>
      </c>
      <c r="B14" s="237"/>
      <c r="C14" s="128"/>
      <c r="D14" s="129"/>
      <c r="E14" s="128"/>
      <c r="F14" s="129"/>
      <c r="G14" s="241"/>
      <c r="H14" s="252" t="s">
        <v>69</v>
      </c>
      <c r="I14" s="253"/>
      <c r="J14" s="91"/>
      <c r="K14" s="88"/>
      <c r="L14" s="88"/>
      <c r="M14" s="88"/>
      <c r="Q14" s="26"/>
    </row>
    <row r="15" spans="1:17" ht="16.5" customHeight="1" thickBot="1" x14ac:dyDescent="0.55000000000000004">
      <c r="A15" s="4"/>
      <c r="B15" s="237"/>
      <c r="C15" s="132" t="s">
        <v>118</v>
      </c>
      <c r="D15" s="131" t="s">
        <v>120</v>
      </c>
      <c r="E15" s="132" t="s">
        <v>118</v>
      </c>
      <c r="F15" s="131" t="s">
        <v>120</v>
      </c>
      <c r="G15" s="241"/>
      <c r="H15" s="134"/>
      <c r="I15" s="139"/>
      <c r="J15" s="88" t="s">
        <v>118</v>
      </c>
      <c r="K15" s="88" t="s">
        <v>121</v>
      </c>
      <c r="L15" s="90"/>
      <c r="M15" s="90"/>
    </row>
    <row r="16" spans="1:17" ht="16.5" customHeight="1" x14ac:dyDescent="0.5">
      <c r="A16" s="2"/>
      <c r="B16" s="237"/>
      <c r="C16" s="153" t="s">
        <v>266</v>
      </c>
      <c r="D16" s="126" t="s">
        <v>335</v>
      </c>
      <c r="E16" s="138" t="s">
        <v>122</v>
      </c>
      <c r="F16" s="176" t="s">
        <v>104</v>
      </c>
      <c r="G16" s="250"/>
      <c r="H16" s="165"/>
      <c r="I16" s="165"/>
      <c r="J16" s="165"/>
      <c r="K16" s="165" t="s">
        <v>335</v>
      </c>
      <c r="L16" s="86" t="s">
        <v>430</v>
      </c>
      <c r="M16" s="86"/>
    </row>
    <row r="17" spans="1:13" ht="16.5" customHeight="1" x14ac:dyDescent="0.5">
      <c r="A17" s="3" t="s">
        <v>18</v>
      </c>
      <c r="B17" s="237"/>
      <c r="C17" s="129"/>
      <c r="D17" s="129"/>
      <c r="E17" s="129"/>
      <c r="F17" s="177"/>
      <c r="G17" s="250"/>
      <c r="H17" s="166"/>
      <c r="I17" s="166"/>
      <c r="J17" s="166"/>
      <c r="K17" s="166"/>
      <c r="L17" s="88"/>
      <c r="M17" s="88"/>
    </row>
    <row r="18" spans="1:13" ht="16.5" customHeight="1" x14ac:dyDescent="0.5">
      <c r="A18" s="4"/>
      <c r="B18" s="237"/>
      <c r="C18" s="132" t="s">
        <v>106</v>
      </c>
      <c r="D18" s="132" t="s">
        <v>123</v>
      </c>
      <c r="E18" s="132" t="s">
        <v>106</v>
      </c>
      <c r="F18" s="178"/>
      <c r="G18" s="250"/>
      <c r="H18" s="170"/>
      <c r="I18" s="167"/>
      <c r="J18" s="167"/>
      <c r="K18" s="167" t="s">
        <v>123</v>
      </c>
      <c r="L18" s="88"/>
      <c r="M18" s="90"/>
    </row>
    <row r="19" spans="1:13" ht="16.5" customHeight="1" x14ac:dyDescent="0.5">
      <c r="A19" s="2"/>
      <c r="B19" s="237"/>
      <c r="C19" s="176" t="s">
        <v>124</v>
      </c>
      <c r="D19" s="188" t="s">
        <v>104</v>
      </c>
      <c r="E19" s="176"/>
      <c r="F19" s="86"/>
      <c r="G19" s="250"/>
      <c r="H19" s="86"/>
      <c r="I19" s="86" t="s">
        <v>328</v>
      </c>
      <c r="J19" s="176" t="s">
        <v>259</v>
      </c>
      <c r="K19" s="188" t="s">
        <v>326</v>
      </c>
      <c r="L19" s="126"/>
      <c r="M19" s="127"/>
    </row>
    <row r="20" spans="1:13" ht="16.5" customHeight="1" x14ac:dyDescent="0.5">
      <c r="A20" s="3" t="s">
        <v>19</v>
      </c>
      <c r="B20" s="237"/>
      <c r="C20" s="177"/>
      <c r="D20" s="177"/>
      <c r="E20" s="189"/>
      <c r="F20" s="88"/>
      <c r="G20" s="250"/>
      <c r="H20" s="88"/>
      <c r="I20" s="88"/>
      <c r="J20" s="168"/>
      <c r="K20" s="166"/>
      <c r="L20" s="129"/>
      <c r="M20" s="130"/>
    </row>
    <row r="21" spans="1:13" ht="16.5" customHeight="1" x14ac:dyDescent="0.5">
      <c r="A21" s="4"/>
      <c r="B21" s="239"/>
      <c r="C21" s="178" t="s">
        <v>125</v>
      </c>
      <c r="D21" s="178"/>
      <c r="E21" s="187"/>
      <c r="F21" s="90"/>
      <c r="G21" s="251"/>
      <c r="H21" s="90"/>
      <c r="I21" s="90" t="s">
        <v>126</v>
      </c>
      <c r="J21" s="187">
        <v>814</v>
      </c>
      <c r="K21" s="178" t="s">
        <v>116</v>
      </c>
      <c r="L21" s="132"/>
      <c r="M21" s="133"/>
    </row>
    <row r="22" spans="1:13" s="17" customFormat="1" ht="18.95" customHeight="1" x14ac:dyDescent="0.5">
      <c r="A22" s="227" t="s">
        <v>70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3" s="17" customFormat="1" ht="18.95" customHeight="1" x14ac:dyDescent="0.5">
      <c r="A23" s="230" t="s">
        <v>113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3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12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4.8</v>
      </c>
      <c r="M24" s="29" t="s">
        <v>26</v>
      </c>
    </row>
    <row r="25" spans="1:13" ht="18.95" customHeight="1" x14ac:dyDescent="0.5">
      <c r="A25" s="28"/>
      <c r="B25" s="13"/>
      <c r="C25" s="13"/>
      <c r="D25" s="26" t="s">
        <v>51</v>
      </c>
      <c r="E25" s="13"/>
      <c r="F25" s="33">
        <v>18</v>
      </c>
      <c r="G25" s="26" t="s">
        <v>26</v>
      </c>
      <c r="H25" s="13"/>
      <c r="I25" s="13"/>
      <c r="J25" s="26" t="s">
        <v>51</v>
      </c>
      <c r="K25" s="13"/>
      <c r="L25" s="30">
        <f>F25*12/F26</f>
        <v>7.2</v>
      </c>
      <c r="M25" s="29" t="s">
        <v>26</v>
      </c>
    </row>
    <row r="26" spans="1:13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3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3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3" zoomScaleNormal="100" zoomScaleSheetLayoutView="100" workbookViewId="0">
      <selection activeCell="T17" sqref="T17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8.71093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91</v>
      </c>
      <c r="E3" s="280"/>
      <c r="F3" s="114" t="s">
        <v>2</v>
      </c>
      <c r="G3" s="48" t="s">
        <v>92</v>
      </c>
      <c r="H3" s="49"/>
      <c r="I3" s="49"/>
      <c r="J3" s="49" t="s">
        <v>3</v>
      </c>
      <c r="K3" s="281" t="s">
        <v>101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155" t="s">
        <v>276</v>
      </c>
      <c r="D7" s="216" t="s">
        <v>183</v>
      </c>
      <c r="E7" s="216" t="s">
        <v>104</v>
      </c>
      <c r="F7" s="216" t="s">
        <v>362</v>
      </c>
      <c r="G7" s="254" t="s">
        <v>68</v>
      </c>
      <c r="H7" s="86" t="s">
        <v>281</v>
      </c>
      <c r="I7" s="86" t="s">
        <v>208</v>
      </c>
      <c r="J7" s="86" t="s">
        <v>104</v>
      </c>
      <c r="K7" s="73" t="s">
        <v>353</v>
      </c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141" t="s">
        <v>420</v>
      </c>
      <c r="D8" s="217"/>
      <c r="E8" s="217"/>
      <c r="F8" s="217"/>
      <c r="G8" s="255"/>
      <c r="H8" s="88" t="s">
        <v>423</v>
      </c>
      <c r="I8" s="88"/>
      <c r="J8" s="88"/>
      <c r="K8" s="74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75" t="s">
        <v>214</v>
      </c>
      <c r="D9" s="218" t="s">
        <v>186</v>
      </c>
      <c r="E9" s="217"/>
      <c r="F9" s="218" t="s">
        <v>214</v>
      </c>
      <c r="G9" s="255"/>
      <c r="H9" s="88" t="s">
        <v>213</v>
      </c>
      <c r="I9" s="90" t="s">
        <v>184</v>
      </c>
      <c r="J9" s="90"/>
      <c r="K9" s="80" t="s">
        <v>213</v>
      </c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73" t="s">
        <v>181</v>
      </c>
      <c r="D10" s="73" t="s">
        <v>104</v>
      </c>
      <c r="E10" s="85"/>
      <c r="F10" s="86" t="s">
        <v>353</v>
      </c>
      <c r="G10" s="255"/>
      <c r="H10" s="212" t="s">
        <v>181</v>
      </c>
      <c r="I10" s="212" t="s">
        <v>104</v>
      </c>
      <c r="J10" s="225"/>
      <c r="K10" s="216" t="s">
        <v>336</v>
      </c>
      <c r="L10" s="86" t="s">
        <v>430</v>
      </c>
      <c r="M10" s="86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74"/>
      <c r="D11" s="74"/>
      <c r="E11" s="87"/>
      <c r="F11" s="88"/>
      <c r="G11" s="255"/>
      <c r="H11" s="214"/>
      <c r="I11" s="214"/>
      <c r="J11" s="213"/>
      <c r="K11" s="217"/>
      <c r="L11" s="88"/>
      <c r="M11" s="88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75">
        <v>823</v>
      </c>
      <c r="D12" s="75"/>
      <c r="E12" s="89"/>
      <c r="F12" s="90" t="s">
        <v>213</v>
      </c>
      <c r="G12" s="255"/>
      <c r="H12" s="215" t="s">
        <v>151</v>
      </c>
      <c r="I12" s="215"/>
      <c r="J12" s="226"/>
      <c r="K12" s="218" t="s">
        <v>239</v>
      </c>
      <c r="L12" s="88"/>
      <c r="M12" s="90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153" t="s">
        <v>291</v>
      </c>
      <c r="D13" s="219" t="s">
        <v>105</v>
      </c>
      <c r="E13" s="220" t="s">
        <v>104</v>
      </c>
      <c r="F13" s="220"/>
      <c r="G13" s="256"/>
      <c r="H13" s="266" t="s">
        <v>69</v>
      </c>
      <c r="I13" s="267"/>
      <c r="J13" s="86"/>
      <c r="K13" s="86"/>
      <c r="L13" s="86" t="s">
        <v>360</v>
      </c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211" t="s">
        <v>424</v>
      </c>
      <c r="D14" s="221"/>
      <c r="E14" s="222"/>
      <c r="F14" s="222"/>
      <c r="G14" s="256"/>
      <c r="H14" s="258" t="s">
        <v>425</v>
      </c>
      <c r="I14" s="268"/>
      <c r="J14" s="91"/>
      <c r="K14" s="88"/>
      <c r="L14" s="88"/>
      <c r="M14" s="88"/>
    </row>
    <row r="15" spans="1:106" ht="17.45" customHeight="1" thickBot="1" x14ac:dyDescent="0.55000000000000004">
      <c r="A15" s="4"/>
      <c r="B15" s="237"/>
      <c r="C15" s="90" t="s">
        <v>165</v>
      </c>
      <c r="D15" s="223" t="s">
        <v>129</v>
      </c>
      <c r="E15" s="222"/>
      <c r="F15" s="224"/>
      <c r="G15" s="256"/>
      <c r="H15" s="83" t="s">
        <v>207</v>
      </c>
      <c r="I15" s="151" t="s">
        <v>242</v>
      </c>
      <c r="J15" s="106"/>
      <c r="K15" s="88"/>
      <c r="L15" s="90" t="s">
        <v>165</v>
      </c>
      <c r="M15" s="90"/>
    </row>
    <row r="16" spans="1:106" ht="17.45" customHeight="1" x14ac:dyDescent="0.5">
      <c r="A16" s="2"/>
      <c r="B16" s="237"/>
      <c r="C16" s="155" t="s">
        <v>287</v>
      </c>
      <c r="D16" s="97" t="s">
        <v>353</v>
      </c>
      <c r="E16" s="155" t="s">
        <v>295</v>
      </c>
      <c r="F16" s="97" t="s">
        <v>353</v>
      </c>
      <c r="G16" s="255"/>
      <c r="H16" s="86"/>
      <c r="I16" s="86"/>
      <c r="J16" s="86"/>
      <c r="K16" s="86"/>
      <c r="L16" s="86"/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25">
      <c r="A17" s="3" t="s">
        <v>18</v>
      </c>
      <c r="B17" s="237"/>
      <c r="C17" s="74"/>
      <c r="D17" s="74"/>
      <c r="E17" s="74"/>
      <c r="F17" s="74"/>
      <c r="G17" s="255"/>
      <c r="H17" s="88"/>
      <c r="I17" s="88"/>
      <c r="J17" s="88"/>
      <c r="K17" s="88"/>
      <c r="L17" s="123"/>
      <c r="M17" s="115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75">
        <v>822</v>
      </c>
      <c r="D18" s="90" t="s">
        <v>213</v>
      </c>
      <c r="E18" s="75">
        <v>822</v>
      </c>
      <c r="F18" s="90" t="s">
        <v>213</v>
      </c>
      <c r="G18" s="255"/>
      <c r="H18" s="105"/>
      <c r="I18" s="90"/>
      <c r="J18" s="90"/>
      <c r="K18" s="88"/>
      <c r="L18" s="90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86" t="s">
        <v>266</v>
      </c>
      <c r="D19" s="86" t="s">
        <v>426</v>
      </c>
      <c r="E19" s="212" t="s">
        <v>298</v>
      </c>
      <c r="F19" s="212" t="s">
        <v>104</v>
      </c>
      <c r="G19" s="255"/>
      <c r="H19" s="73"/>
      <c r="I19" s="73"/>
      <c r="J19" s="73"/>
      <c r="K19" s="73" t="s">
        <v>353</v>
      </c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88"/>
      <c r="D20" s="88"/>
      <c r="E20" s="213"/>
      <c r="F20" s="214"/>
      <c r="G20" s="255"/>
      <c r="H20" s="74"/>
      <c r="I20" s="74"/>
      <c r="J20" s="74"/>
      <c r="K20" s="74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132" t="s">
        <v>109</v>
      </c>
      <c r="D21" s="96" t="s">
        <v>210</v>
      </c>
      <c r="E21" s="215" t="s">
        <v>109</v>
      </c>
      <c r="F21" s="215"/>
      <c r="G21" s="257"/>
      <c r="H21" s="75"/>
      <c r="I21" s="75"/>
      <c r="J21" s="74"/>
      <c r="K21" s="75" t="s">
        <v>210</v>
      </c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78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317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28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f>F24*12/F26</f>
        <v>9.0810810810810807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9</v>
      </c>
      <c r="G25" s="57" t="s">
        <v>26</v>
      </c>
      <c r="H25" s="52"/>
      <c r="I25" s="52"/>
      <c r="J25" s="57" t="s">
        <v>51</v>
      </c>
      <c r="K25" s="52"/>
      <c r="L25" s="30">
        <f>F25*12/F26</f>
        <v>2.9189189189189189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37</v>
      </c>
      <c r="G26" s="57" t="s">
        <v>26</v>
      </c>
      <c r="H26" s="52"/>
      <c r="I26" s="52"/>
      <c r="J26" s="57" t="s">
        <v>20</v>
      </c>
      <c r="K26" s="52"/>
      <c r="L26" s="31">
        <f>SUM(L24:L25)</f>
        <v>12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7" zoomScale="110" zoomScaleNormal="100" zoomScaleSheetLayoutView="110" workbookViewId="0">
      <selection activeCell="P30" sqref="P30"/>
    </sheetView>
  </sheetViews>
  <sheetFormatPr defaultRowHeight="18.95" customHeight="1" x14ac:dyDescent="0.5"/>
  <cols>
    <col min="1" max="1" width="8.42578125" style="54" customWidth="1"/>
    <col min="2" max="2" width="6" style="54" customWidth="1"/>
    <col min="3" max="6" width="10" style="54" customWidth="1"/>
    <col min="7" max="7" width="6" style="54" customWidth="1"/>
    <col min="8" max="10" width="10" style="54" customWidth="1"/>
    <col min="11" max="11" width="8.7109375" style="54" customWidth="1"/>
    <col min="12" max="13" width="10" style="54" customWidth="1"/>
    <col min="14" max="16384" width="9.140625" style="54"/>
  </cols>
  <sheetData>
    <row r="1" spans="1:106" s="45" customFormat="1" ht="17.45" customHeight="1" x14ac:dyDescent="0.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6"/>
    </row>
    <row r="2" spans="1:106" s="45" customFormat="1" ht="17.45" customHeight="1" x14ac:dyDescent="0.5">
      <c r="A2" s="277" t="s">
        <v>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9"/>
    </row>
    <row r="3" spans="1:106" s="52" customFormat="1" ht="17.45" customHeight="1" x14ac:dyDescent="0.5">
      <c r="A3" s="47"/>
      <c r="B3" s="48"/>
      <c r="C3" s="49" t="s">
        <v>1</v>
      </c>
      <c r="D3" s="280" t="s">
        <v>87</v>
      </c>
      <c r="E3" s="280"/>
      <c r="F3" s="104" t="s">
        <v>2</v>
      </c>
      <c r="G3" s="48"/>
      <c r="H3" s="49"/>
      <c r="I3" s="49"/>
      <c r="J3" s="49" t="s">
        <v>3</v>
      </c>
      <c r="K3" s="281" t="s">
        <v>88</v>
      </c>
      <c r="L3" s="281"/>
      <c r="M3" s="282"/>
    </row>
    <row r="4" spans="1:106" ht="17.4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</row>
    <row r="5" spans="1:106" ht="17.4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</row>
    <row r="6" spans="1:106" ht="17.4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53"/>
      <c r="O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</row>
    <row r="7" spans="1:106" ht="17.45" customHeight="1" x14ac:dyDescent="0.5">
      <c r="A7" s="25"/>
      <c r="B7" s="236" t="s">
        <v>67</v>
      </c>
      <c r="C7" s="77"/>
      <c r="D7" s="86"/>
      <c r="E7" s="73"/>
      <c r="F7" s="86"/>
      <c r="G7" s="254" t="s">
        <v>68</v>
      </c>
      <c r="H7" s="159" t="s">
        <v>272</v>
      </c>
      <c r="I7" s="86" t="s">
        <v>182</v>
      </c>
      <c r="J7" s="86" t="s">
        <v>104</v>
      </c>
      <c r="K7" s="73" t="s">
        <v>334</v>
      </c>
      <c r="L7" s="73"/>
      <c r="M7" s="81"/>
      <c r="N7" s="53"/>
      <c r="O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</row>
    <row r="8" spans="1:106" ht="17.45" customHeight="1" x14ac:dyDescent="0.5">
      <c r="A8" s="3" t="s">
        <v>15</v>
      </c>
      <c r="B8" s="237"/>
      <c r="C8" s="79"/>
      <c r="D8" s="74"/>
      <c r="E8" s="87"/>
      <c r="F8" s="88"/>
      <c r="G8" s="255"/>
      <c r="H8" s="88" t="s">
        <v>427</v>
      </c>
      <c r="I8" s="88"/>
      <c r="J8" s="88"/>
      <c r="K8" s="74"/>
      <c r="L8" s="74"/>
      <c r="M8" s="76"/>
      <c r="N8" s="53"/>
      <c r="O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</row>
    <row r="9" spans="1:106" ht="17.45" customHeight="1" x14ac:dyDescent="0.5">
      <c r="A9" s="4"/>
      <c r="B9" s="237"/>
      <c r="C9" s="80"/>
      <c r="D9" s="75"/>
      <c r="E9" s="89"/>
      <c r="F9" s="90"/>
      <c r="G9" s="255"/>
      <c r="H9" s="90" t="s">
        <v>175</v>
      </c>
      <c r="I9" s="90" t="s">
        <v>145</v>
      </c>
      <c r="J9" s="90"/>
      <c r="K9" s="80" t="s">
        <v>175</v>
      </c>
      <c r="L9" s="75"/>
      <c r="M9" s="78"/>
      <c r="N9" s="53"/>
      <c r="O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</row>
    <row r="10" spans="1:106" ht="17.45" customHeight="1" x14ac:dyDescent="0.5">
      <c r="A10" s="2"/>
      <c r="B10" s="237"/>
      <c r="C10" s="86" t="s">
        <v>275</v>
      </c>
      <c r="D10" s="158" t="s">
        <v>299</v>
      </c>
      <c r="E10" s="86" t="s">
        <v>335</v>
      </c>
      <c r="F10" s="86"/>
      <c r="G10" s="255"/>
      <c r="H10" s="153" t="s">
        <v>276</v>
      </c>
      <c r="I10" s="126" t="s">
        <v>183</v>
      </c>
      <c r="J10" s="126" t="s">
        <v>104</v>
      </c>
      <c r="K10" s="126" t="s">
        <v>335</v>
      </c>
      <c r="L10" s="86" t="s">
        <v>430</v>
      </c>
      <c r="M10" s="86"/>
      <c r="N10" s="53"/>
      <c r="O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</row>
    <row r="11" spans="1:106" ht="17.45" customHeight="1" x14ac:dyDescent="0.5">
      <c r="A11" s="3" t="s">
        <v>16</v>
      </c>
      <c r="B11" s="237"/>
      <c r="C11" s="77" t="s">
        <v>370</v>
      </c>
      <c r="D11" s="88"/>
      <c r="E11" s="87"/>
      <c r="F11" s="88"/>
      <c r="G11" s="255"/>
      <c r="H11" s="141" t="s">
        <v>428</v>
      </c>
      <c r="I11" s="129"/>
      <c r="J11" s="129"/>
      <c r="K11" s="129"/>
      <c r="L11" s="88"/>
      <c r="M11" s="88"/>
      <c r="N11" s="53"/>
      <c r="O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</row>
    <row r="12" spans="1:106" ht="17.45" customHeight="1" thickBot="1" x14ac:dyDescent="0.55000000000000004">
      <c r="A12" s="4"/>
      <c r="B12" s="237"/>
      <c r="C12" s="80" t="s">
        <v>211</v>
      </c>
      <c r="D12" s="157">
        <v>811</v>
      </c>
      <c r="E12" s="90" t="s">
        <v>211</v>
      </c>
      <c r="F12" s="90"/>
      <c r="G12" s="255"/>
      <c r="H12" s="132" t="s">
        <v>211</v>
      </c>
      <c r="I12" s="132" t="s">
        <v>184</v>
      </c>
      <c r="J12" s="129"/>
      <c r="K12" s="132" t="s">
        <v>211</v>
      </c>
      <c r="L12" s="88"/>
      <c r="M12" s="90"/>
      <c r="N12" s="53"/>
      <c r="O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</row>
    <row r="13" spans="1:106" ht="17.45" customHeight="1" x14ac:dyDescent="0.5">
      <c r="A13" s="2"/>
      <c r="B13" s="237"/>
      <c r="C13" s="155" t="s">
        <v>267</v>
      </c>
      <c r="D13" s="73" t="s">
        <v>140</v>
      </c>
      <c r="E13" s="73" t="s">
        <v>104</v>
      </c>
      <c r="F13" s="73" t="s">
        <v>335</v>
      </c>
      <c r="G13" s="256"/>
      <c r="H13" s="266"/>
      <c r="I13" s="267"/>
      <c r="J13" s="86"/>
      <c r="K13" s="86"/>
      <c r="L13" s="86"/>
      <c r="M13" s="86"/>
      <c r="N13" s="53"/>
      <c r="O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</row>
    <row r="14" spans="1:106" ht="17.45" customHeight="1" x14ac:dyDescent="0.5">
      <c r="A14" s="3" t="s">
        <v>17</v>
      </c>
      <c r="B14" s="237"/>
      <c r="C14" s="156" t="s">
        <v>428</v>
      </c>
      <c r="D14" s="74"/>
      <c r="E14" s="77"/>
      <c r="F14" s="74"/>
      <c r="G14" s="256"/>
      <c r="H14" s="285" t="s">
        <v>69</v>
      </c>
      <c r="I14" s="268"/>
      <c r="J14" s="91"/>
      <c r="K14" s="88"/>
      <c r="L14" s="88"/>
      <c r="M14" s="88"/>
    </row>
    <row r="15" spans="1:106" ht="17.45" customHeight="1" thickBot="1" x14ac:dyDescent="0.55000000000000004">
      <c r="A15" s="4"/>
      <c r="B15" s="237"/>
      <c r="C15" s="75" t="s">
        <v>205</v>
      </c>
      <c r="D15" s="75" t="s">
        <v>184</v>
      </c>
      <c r="E15" s="75"/>
      <c r="F15" s="75" t="s">
        <v>205</v>
      </c>
      <c r="G15" s="256"/>
      <c r="H15" s="83"/>
      <c r="I15" s="84"/>
      <c r="J15" s="88"/>
      <c r="K15" s="88"/>
      <c r="L15" s="90"/>
      <c r="M15" s="90"/>
    </row>
    <row r="16" spans="1:106" ht="17.45" customHeight="1" x14ac:dyDescent="0.5">
      <c r="A16" s="2"/>
      <c r="B16" s="237"/>
      <c r="C16" s="73"/>
      <c r="D16" s="93"/>
      <c r="E16" s="73" t="s">
        <v>153</v>
      </c>
      <c r="F16" s="86" t="s">
        <v>104</v>
      </c>
      <c r="G16" s="255"/>
      <c r="H16" s="86"/>
      <c r="I16" s="86"/>
      <c r="J16" s="86"/>
      <c r="K16" s="86" t="s">
        <v>358</v>
      </c>
      <c r="L16" s="86"/>
      <c r="M16" s="86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</row>
    <row r="17" spans="1:106" ht="17.45" customHeight="1" x14ac:dyDescent="0.5">
      <c r="A17" s="3" t="s">
        <v>18</v>
      </c>
      <c r="B17" s="237"/>
      <c r="C17" s="74"/>
      <c r="D17" s="74"/>
      <c r="E17" s="74"/>
      <c r="F17" s="88"/>
      <c r="G17" s="255"/>
      <c r="H17" s="88"/>
      <c r="I17" s="88"/>
      <c r="J17" s="88"/>
      <c r="K17" s="88"/>
      <c r="L17" s="88"/>
      <c r="M17" s="88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</row>
    <row r="18" spans="1:106" ht="17.45" customHeight="1" x14ac:dyDescent="0.5">
      <c r="A18" s="4"/>
      <c r="B18" s="237"/>
      <c r="C18" s="75"/>
      <c r="D18" s="93"/>
      <c r="E18" s="75">
        <v>645</v>
      </c>
      <c r="F18" s="90"/>
      <c r="G18" s="255"/>
      <c r="H18" s="92"/>
      <c r="I18" s="90"/>
      <c r="J18" s="90"/>
      <c r="K18" s="90" t="s">
        <v>234</v>
      </c>
      <c r="L18" s="90"/>
      <c r="M18" s="90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</row>
    <row r="19" spans="1:106" ht="17.45" customHeight="1" x14ac:dyDescent="0.5">
      <c r="A19" s="2"/>
      <c r="B19" s="237"/>
      <c r="C19" s="86" t="s">
        <v>261</v>
      </c>
      <c r="D19" s="86" t="s">
        <v>385</v>
      </c>
      <c r="E19" s="140" t="s">
        <v>152</v>
      </c>
      <c r="F19" s="86" t="s">
        <v>104</v>
      </c>
      <c r="G19" s="255"/>
      <c r="H19" s="86"/>
      <c r="I19" s="86"/>
      <c r="J19" s="85"/>
      <c r="K19" s="126" t="s">
        <v>385</v>
      </c>
      <c r="L19" s="73"/>
      <c r="M19" s="8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</row>
    <row r="20" spans="1:106" ht="17.45" customHeight="1" x14ac:dyDescent="0.5">
      <c r="A20" s="3" t="s">
        <v>19</v>
      </c>
      <c r="B20" s="237"/>
      <c r="C20" s="87"/>
      <c r="D20" s="129"/>
      <c r="E20" s="128"/>
      <c r="F20" s="88"/>
      <c r="G20" s="255"/>
      <c r="H20" s="88"/>
      <c r="I20" s="88"/>
      <c r="J20" s="87"/>
      <c r="K20" s="129"/>
      <c r="L20" s="74"/>
      <c r="M20" s="7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</row>
    <row r="21" spans="1:106" ht="17.45" customHeight="1" x14ac:dyDescent="0.5">
      <c r="A21" s="4"/>
      <c r="B21" s="239"/>
      <c r="C21" s="89" t="s">
        <v>145</v>
      </c>
      <c r="D21" s="132" t="s">
        <v>177</v>
      </c>
      <c r="E21" s="131" t="s">
        <v>145</v>
      </c>
      <c r="F21" s="90"/>
      <c r="G21" s="257"/>
      <c r="H21" s="90"/>
      <c r="I21" s="90"/>
      <c r="J21" s="89"/>
      <c r="K21" s="132" t="s">
        <v>177</v>
      </c>
      <c r="L21" s="75"/>
      <c r="M21" s="78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</row>
    <row r="22" spans="1:106" s="53" customFormat="1" ht="17.45" customHeight="1" x14ac:dyDescent="0.5">
      <c r="A22" s="274" t="s">
        <v>63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06" s="53" customFormat="1" ht="17.45" customHeight="1" x14ac:dyDescent="0.5">
      <c r="A23" s="277" t="s">
        <v>318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1:106" s="53" customFormat="1" ht="17.45" customHeight="1" x14ac:dyDescent="0.5">
      <c r="A24" s="56"/>
      <c r="B24" s="57" t="s">
        <v>25</v>
      </c>
      <c r="C24" s="52"/>
      <c r="D24" s="57" t="s">
        <v>50</v>
      </c>
      <c r="E24" s="52"/>
      <c r="F24" s="68">
        <v>29</v>
      </c>
      <c r="G24" s="57" t="s">
        <v>26</v>
      </c>
      <c r="H24" s="57"/>
      <c r="I24" s="59" t="s">
        <v>27</v>
      </c>
      <c r="J24" s="57" t="s">
        <v>50</v>
      </c>
      <c r="K24" s="52"/>
      <c r="L24" s="30">
        <v>0</v>
      </c>
      <c r="M24" s="62" t="s">
        <v>26</v>
      </c>
    </row>
    <row r="25" spans="1:106" ht="17.45" customHeight="1" x14ac:dyDescent="0.5">
      <c r="A25" s="60"/>
      <c r="B25" s="52"/>
      <c r="C25" s="52"/>
      <c r="D25" s="57" t="s">
        <v>51</v>
      </c>
      <c r="E25" s="52"/>
      <c r="F25" s="69">
        <v>0</v>
      </c>
      <c r="G25" s="57" t="s">
        <v>26</v>
      </c>
      <c r="H25" s="52"/>
      <c r="I25" s="52"/>
      <c r="J25" s="57" t="s">
        <v>51</v>
      </c>
      <c r="K25" s="52"/>
      <c r="L25" s="30">
        <v>0</v>
      </c>
      <c r="M25" s="62" t="s">
        <v>26</v>
      </c>
    </row>
    <row r="26" spans="1:106" s="53" customFormat="1" ht="17.45" customHeight="1" thickBot="1" x14ac:dyDescent="0.55000000000000004">
      <c r="A26" s="60"/>
      <c r="B26" s="52"/>
      <c r="C26" s="52"/>
      <c r="D26" s="57" t="s">
        <v>20</v>
      </c>
      <c r="E26" s="52"/>
      <c r="F26" s="70">
        <f>SUM(F24:F25)</f>
        <v>29</v>
      </c>
      <c r="G26" s="57" t="s">
        <v>26</v>
      </c>
      <c r="H26" s="52"/>
      <c r="I26" s="52"/>
      <c r="J26" s="57" t="s">
        <v>20</v>
      </c>
      <c r="K26" s="52"/>
      <c r="L26" s="31">
        <v>0</v>
      </c>
      <c r="M26" s="62" t="s">
        <v>26</v>
      </c>
    </row>
    <row r="27" spans="1:106" s="53" customFormat="1" ht="17.45" customHeight="1" thickTop="1" x14ac:dyDescent="0.5">
      <c r="A27" s="63" t="s">
        <v>46</v>
      </c>
      <c r="B27" s="64"/>
      <c r="C27" s="57" t="s">
        <v>48</v>
      </c>
      <c r="D27" s="57"/>
      <c r="E27" s="52"/>
      <c r="F27" s="71"/>
      <c r="G27" s="57"/>
      <c r="H27" s="52"/>
      <c r="I27" s="52"/>
      <c r="J27" s="57"/>
      <c r="K27" s="52"/>
      <c r="L27" s="72"/>
      <c r="M27" s="62"/>
    </row>
    <row r="28" spans="1:106" s="53" customFormat="1" ht="17.45" customHeight="1" x14ac:dyDescent="0.5">
      <c r="A28" s="66"/>
      <c r="B28" s="49"/>
      <c r="C28" s="67" t="s">
        <v>47</v>
      </c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06" s="53" customFormat="1" ht="18.95" customHeight="1" x14ac:dyDescent="0.5"/>
    <row r="30" spans="1:106" s="53" customFormat="1" ht="18.95" customHeight="1" x14ac:dyDescent="0.5"/>
    <row r="31" spans="1:106" s="53" customFormat="1" ht="18.95" customHeight="1" x14ac:dyDescent="0.5"/>
    <row r="32" spans="1:106" s="53" customFormat="1" ht="18.95" customHeight="1" x14ac:dyDescent="0.5"/>
    <row r="33" s="53" customFormat="1" ht="18.95" customHeight="1" x14ac:dyDescent="0.5"/>
    <row r="34" s="53" customFormat="1" ht="18.95" customHeight="1" x14ac:dyDescent="0.5"/>
    <row r="35" s="53" customFormat="1" ht="18.95" customHeight="1" x14ac:dyDescent="0.5"/>
    <row r="36" s="53" customFormat="1" ht="18.95" customHeight="1" x14ac:dyDescent="0.5"/>
    <row r="37" s="53" customFormat="1" ht="18.95" customHeight="1" x14ac:dyDescent="0.5"/>
    <row r="38" s="53" customFormat="1" ht="18.95" customHeight="1" x14ac:dyDescent="0.5"/>
    <row r="39" s="53" customFormat="1" ht="18.95" customHeight="1" x14ac:dyDescent="0.5"/>
    <row r="40" s="53" customFormat="1" ht="18.95" customHeight="1" x14ac:dyDescent="0.5"/>
    <row r="41" s="53" customFormat="1" ht="18.95" customHeight="1" x14ac:dyDescent="0.5"/>
    <row r="42" s="53" customFormat="1" ht="18.95" customHeight="1" x14ac:dyDescent="0.5"/>
    <row r="43" s="53" customFormat="1" ht="18.95" customHeight="1" x14ac:dyDescent="0.5"/>
    <row r="44" s="53" customFormat="1" ht="18.95" customHeight="1" x14ac:dyDescent="0.5"/>
    <row r="45" s="53" customFormat="1" ht="18.95" customHeight="1" x14ac:dyDescent="0.5"/>
    <row r="46" s="53" customFormat="1" ht="18.95" customHeight="1" x14ac:dyDescent="0.5"/>
    <row r="47" s="53" customFormat="1" ht="18.95" customHeight="1" x14ac:dyDescent="0.5"/>
    <row r="48" s="53" customFormat="1" ht="18.95" customHeight="1" x14ac:dyDescent="0.5"/>
    <row r="49" s="53" customFormat="1" ht="18.95" customHeight="1" x14ac:dyDescent="0.5"/>
    <row r="50" s="53" customFormat="1" ht="18.95" customHeight="1" x14ac:dyDescent="0.5"/>
    <row r="51" s="53" customFormat="1" ht="18.95" customHeight="1" x14ac:dyDescent="0.5"/>
    <row r="52" s="53" customFormat="1" ht="18.95" customHeight="1" x14ac:dyDescent="0.5"/>
    <row r="53" s="53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5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5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5" s="13" customFormat="1" ht="18.95" customHeight="1" x14ac:dyDescent="0.5">
      <c r="A3" s="7"/>
      <c r="B3" s="8"/>
      <c r="C3" s="9" t="s">
        <v>1</v>
      </c>
      <c r="D3" s="233" t="s">
        <v>22</v>
      </c>
      <c r="E3" s="233"/>
      <c r="F3" s="111" t="s">
        <v>2</v>
      </c>
      <c r="G3" s="8" t="s">
        <v>29</v>
      </c>
      <c r="H3" s="11"/>
      <c r="I3" s="9"/>
      <c r="J3" s="9" t="s">
        <v>3</v>
      </c>
      <c r="K3" s="234" t="s">
        <v>45</v>
      </c>
      <c r="L3" s="234"/>
      <c r="M3" s="235"/>
    </row>
    <row r="4" spans="1:105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5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5" ht="16.5" customHeight="1" x14ac:dyDescent="0.5">
      <c r="A7" s="25"/>
      <c r="B7" s="236" t="s">
        <v>67</v>
      </c>
      <c r="C7" s="77" t="s">
        <v>253</v>
      </c>
      <c r="D7" s="171" t="s">
        <v>130</v>
      </c>
      <c r="E7" s="162" t="s">
        <v>104</v>
      </c>
      <c r="F7" s="162"/>
      <c r="G7" s="254" t="s">
        <v>68</v>
      </c>
      <c r="H7" s="165" t="s">
        <v>337</v>
      </c>
      <c r="I7" s="86"/>
      <c r="J7" s="73"/>
      <c r="K7" s="73"/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</row>
    <row r="8" spans="1:105" ht="16.5" customHeight="1" x14ac:dyDescent="0.5">
      <c r="A8" s="3" t="s">
        <v>15</v>
      </c>
      <c r="B8" s="237"/>
      <c r="C8" s="77" t="s">
        <v>338</v>
      </c>
      <c r="D8" s="204"/>
      <c r="E8" s="166"/>
      <c r="F8" s="166"/>
      <c r="G8" s="255"/>
      <c r="H8" s="166"/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ht="16.5" customHeight="1" x14ac:dyDescent="0.5">
      <c r="A9" s="4"/>
      <c r="B9" s="237"/>
      <c r="C9" s="88" t="s">
        <v>131</v>
      </c>
      <c r="D9" s="167" t="s">
        <v>133</v>
      </c>
      <c r="E9" s="205"/>
      <c r="F9" s="167"/>
      <c r="G9" s="255"/>
      <c r="H9" s="166" t="s">
        <v>131</v>
      </c>
      <c r="I9" s="90"/>
      <c r="J9" s="121"/>
      <c r="K9" s="75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</row>
    <row r="10" spans="1:105" ht="16.5" customHeight="1" x14ac:dyDescent="0.5">
      <c r="A10" s="2"/>
      <c r="B10" s="238"/>
      <c r="C10" s="86" t="s">
        <v>254</v>
      </c>
      <c r="D10" s="206" t="s">
        <v>132</v>
      </c>
      <c r="E10" s="165" t="s">
        <v>104</v>
      </c>
      <c r="F10" s="165" t="s">
        <v>340</v>
      </c>
      <c r="G10" s="255"/>
      <c r="H10" s="86" t="s">
        <v>254</v>
      </c>
      <c r="I10" s="165" t="s">
        <v>132</v>
      </c>
      <c r="J10" s="165" t="s">
        <v>104</v>
      </c>
      <c r="K10" s="197" t="s">
        <v>342</v>
      </c>
      <c r="L10" s="86" t="s">
        <v>430</v>
      </c>
      <c r="M10" s="8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</row>
    <row r="11" spans="1:105" ht="16.5" customHeight="1" x14ac:dyDescent="0.5">
      <c r="A11" s="3" t="s">
        <v>16</v>
      </c>
      <c r="B11" s="238"/>
      <c r="C11" s="88" t="s">
        <v>339</v>
      </c>
      <c r="D11" s="207"/>
      <c r="E11" s="168"/>
      <c r="F11" s="166"/>
      <c r="G11" s="255"/>
      <c r="H11" s="88" t="s">
        <v>341</v>
      </c>
      <c r="I11" s="166"/>
      <c r="J11" s="166"/>
      <c r="K11" s="163"/>
      <c r="L11" s="88"/>
      <c r="M11" s="8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ht="16.5" customHeight="1" thickBot="1" x14ac:dyDescent="0.55000000000000004">
      <c r="A12" s="4"/>
      <c r="B12" s="238"/>
      <c r="C12" s="90" t="s">
        <v>135</v>
      </c>
      <c r="D12" s="208" t="s">
        <v>133</v>
      </c>
      <c r="E12" s="167"/>
      <c r="F12" s="167" t="s">
        <v>135</v>
      </c>
      <c r="G12" s="255"/>
      <c r="H12" s="75" t="s">
        <v>134</v>
      </c>
      <c r="I12" s="166" t="s">
        <v>133</v>
      </c>
      <c r="J12" s="167"/>
      <c r="K12" s="164" t="s">
        <v>134</v>
      </c>
      <c r="L12" s="88"/>
      <c r="M12" s="90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ht="16.5" customHeight="1" x14ac:dyDescent="0.5">
      <c r="A13" s="2"/>
      <c r="B13" s="237"/>
      <c r="C13" s="74" t="s">
        <v>254</v>
      </c>
      <c r="D13" s="74" t="s">
        <v>132</v>
      </c>
      <c r="E13" s="162" t="s">
        <v>104</v>
      </c>
      <c r="F13" s="197" t="s">
        <v>344</v>
      </c>
      <c r="G13" s="256"/>
      <c r="H13" s="260" t="s">
        <v>69</v>
      </c>
      <c r="I13" s="261"/>
      <c r="J13" s="107"/>
      <c r="K13" s="86"/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ht="16.5" customHeight="1" x14ac:dyDescent="0.5">
      <c r="A14" s="3" t="s">
        <v>17</v>
      </c>
      <c r="B14" s="237"/>
      <c r="C14" s="74" t="s">
        <v>343</v>
      </c>
      <c r="D14" s="77"/>
      <c r="E14" s="166"/>
      <c r="F14" s="207"/>
      <c r="G14" s="256"/>
      <c r="H14" s="258" t="s">
        <v>345</v>
      </c>
      <c r="I14" s="259"/>
      <c r="J14" s="119"/>
      <c r="K14" s="88"/>
      <c r="L14" s="88"/>
      <c r="M14" s="88"/>
      <c r="O14" s="36"/>
    </row>
    <row r="15" spans="1:105" ht="16.5" customHeight="1" thickBot="1" x14ac:dyDescent="0.55000000000000004">
      <c r="A15" s="4"/>
      <c r="B15" s="237"/>
      <c r="C15" s="75" t="s">
        <v>171</v>
      </c>
      <c r="D15" s="89" t="s">
        <v>133</v>
      </c>
      <c r="E15" s="205"/>
      <c r="F15" s="167" t="s">
        <v>171</v>
      </c>
      <c r="G15" s="256"/>
      <c r="H15" s="108" t="s">
        <v>191</v>
      </c>
      <c r="I15" s="84" t="s">
        <v>239</v>
      </c>
      <c r="J15" s="103"/>
      <c r="K15" s="90"/>
      <c r="L15" s="90"/>
      <c r="M15" s="90"/>
    </row>
    <row r="16" spans="1:105" ht="16.5" customHeight="1" x14ac:dyDescent="0.5">
      <c r="A16" s="2"/>
      <c r="B16" s="237"/>
      <c r="C16" s="73" t="s">
        <v>255</v>
      </c>
      <c r="D16" s="86" t="s">
        <v>346</v>
      </c>
      <c r="E16" s="97" t="s">
        <v>253</v>
      </c>
      <c r="F16" s="73" t="s">
        <v>130</v>
      </c>
      <c r="G16" s="255"/>
      <c r="H16" s="88" t="s">
        <v>104</v>
      </c>
      <c r="I16" s="88"/>
      <c r="J16" s="97" t="s">
        <v>348</v>
      </c>
      <c r="K16" s="120"/>
      <c r="L16" s="86"/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:105" ht="16.5" customHeight="1" x14ac:dyDescent="0.5">
      <c r="A17" s="3" t="s">
        <v>18</v>
      </c>
      <c r="B17" s="237"/>
      <c r="C17" s="74"/>
      <c r="D17" s="74"/>
      <c r="E17" s="87" t="s">
        <v>347</v>
      </c>
      <c r="F17" s="88"/>
      <c r="G17" s="255"/>
      <c r="H17" s="88"/>
      <c r="I17" s="88"/>
      <c r="J17" s="118"/>
      <c r="K17" s="74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:105" ht="16.5" customHeight="1" x14ac:dyDescent="0.5">
      <c r="A18" s="4"/>
      <c r="B18" s="237"/>
      <c r="C18" s="75">
        <v>812</v>
      </c>
      <c r="D18" s="90" t="s">
        <v>136</v>
      </c>
      <c r="E18" s="97" t="s">
        <v>137</v>
      </c>
      <c r="F18" s="90" t="s">
        <v>133</v>
      </c>
      <c r="G18" s="255"/>
      <c r="H18" s="88"/>
      <c r="I18" s="90"/>
      <c r="J18" s="97" t="s">
        <v>137</v>
      </c>
      <c r="K18" s="75"/>
      <c r="L18" s="90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  <row r="19" spans="1:105" ht="16.5" customHeight="1" x14ac:dyDescent="0.5">
      <c r="A19" s="2"/>
      <c r="B19" s="237"/>
      <c r="C19" s="73" t="s">
        <v>254</v>
      </c>
      <c r="D19" s="73" t="s">
        <v>132</v>
      </c>
      <c r="E19" s="73" t="s">
        <v>104</v>
      </c>
      <c r="F19" s="86" t="s">
        <v>337</v>
      </c>
      <c r="G19" s="255"/>
      <c r="H19" s="86"/>
      <c r="I19" s="86"/>
      <c r="J19" s="85"/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ht="16.5" customHeight="1" x14ac:dyDescent="0.5">
      <c r="A20" s="3" t="s">
        <v>19</v>
      </c>
      <c r="B20" s="237"/>
      <c r="C20" s="74" t="s">
        <v>338</v>
      </c>
      <c r="D20" s="77"/>
      <c r="E20" s="74"/>
      <c r="F20" s="88"/>
      <c r="G20" s="255"/>
      <c r="H20" s="88"/>
      <c r="I20" s="88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ht="16.5" customHeight="1" x14ac:dyDescent="0.5">
      <c r="A21" s="4"/>
      <c r="B21" s="239"/>
      <c r="C21" s="90" t="s">
        <v>138</v>
      </c>
      <c r="D21" s="80">
        <v>641</v>
      </c>
      <c r="E21" s="121"/>
      <c r="F21" s="90" t="s">
        <v>138</v>
      </c>
      <c r="G21" s="257"/>
      <c r="H21" s="90"/>
      <c r="I21" s="90"/>
      <c r="J21" s="89"/>
      <c r="K21" s="75"/>
      <c r="L21" s="75"/>
      <c r="M21" s="7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7" customFormat="1" ht="18.95" customHeight="1" x14ac:dyDescent="0.5">
      <c r="A22" s="227" t="s">
        <v>56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5" s="17" customFormat="1" ht="18.95" customHeight="1" x14ac:dyDescent="0.5">
      <c r="A23" s="230" t="s">
        <v>113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5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20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8</v>
      </c>
      <c r="M24" s="29" t="s">
        <v>26</v>
      </c>
    </row>
    <row r="25" spans="1:105" ht="18.95" customHeight="1" x14ac:dyDescent="0.5">
      <c r="A25" s="28"/>
      <c r="B25" s="13"/>
      <c r="C25" s="13"/>
      <c r="D25" s="26" t="s">
        <v>51</v>
      </c>
      <c r="E25" s="13"/>
      <c r="F25" s="33">
        <v>10</v>
      </c>
      <c r="G25" s="26" t="s">
        <v>26</v>
      </c>
      <c r="H25" s="13"/>
      <c r="I25" s="13"/>
      <c r="J25" s="26" t="s">
        <v>51</v>
      </c>
      <c r="K25" s="13"/>
      <c r="L25" s="30">
        <f>F25*12/F26</f>
        <v>4</v>
      </c>
      <c r="M25" s="29" t="s">
        <v>26</v>
      </c>
    </row>
    <row r="26" spans="1:105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5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110"/>
      <c r="G27" s="26"/>
      <c r="H27" s="13"/>
      <c r="I27" s="13"/>
      <c r="J27" s="26"/>
      <c r="K27" s="13"/>
      <c r="L27" s="39"/>
      <c r="M27" s="29"/>
    </row>
    <row r="28" spans="1:105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5" s="17" customFormat="1" ht="18.95" customHeight="1" x14ac:dyDescent="0.5"/>
    <row r="30" spans="1:105" s="17" customFormat="1" ht="18.95" customHeight="1" x14ac:dyDescent="0.5"/>
    <row r="31" spans="1:105" s="17" customFormat="1" ht="18.95" customHeight="1" x14ac:dyDescent="0.5"/>
    <row r="32" spans="1:105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B7:B21"/>
    <mergeCell ref="G7:G21"/>
    <mergeCell ref="K3:M3"/>
    <mergeCell ref="H14:I14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9.8554687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33</v>
      </c>
      <c r="E3" s="233"/>
      <c r="F3" s="94" t="s">
        <v>2</v>
      </c>
      <c r="G3" s="234" t="s">
        <v>34</v>
      </c>
      <c r="H3" s="234"/>
      <c r="I3" s="234"/>
      <c r="J3" s="9" t="s">
        <v>3</v>
      </c>
      <c r="K3" s="234" t="s">
        <v>86</v>
      </c>
      <c r="L3" s="234"/>
      <c r="M3" s="23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152" t="s">
        <v>260</v>
      </c>
      <c r="D7" s="73" t="s">
        <v>139</v>
      </c>
      <c r="E7" s="85" t="s">
        <v>104</v>
      </c>
      <c r="F7" s="86"/>
      <c r="G7" s="254" t="s">
        <v>68</v>
      </c>
      <c r="H7" s="86"/>
      <c r="I7" s="86"/>
      <c r="J7" s="86" t="s">
        <v>335</v>
      </c>
      <c r="K7" s="73"/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156" t="s">
        <v>349</v>
      </c>
      <c r="D8" s="74"/>
      <c r="E8" s="87"/>
      <c r="F8" s="88"/>
      <c r="G8" s="255"/>
      <c r="H8" s="88"/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132" t="s">
        <v>146</v>
      </c>
      <c r="D9" s="75" t="s">
        <v>109</v>
      </c>
      <c r="E9" s="89"/>
      <c r="F9" s="90"/>
      <c r="G9" s="255"/>
      <c r="H9" s="88"/>
      <c r="I9" s="90"/>
      <c r="J9" s="90" t="s">
        <v>146</v>
      </c>
      <c r="K9" s="80"/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65" t="s">
        <v>269</v>
      </c>
      <c r="D10" s="165" t="s">
        <v>257</v>
      </c>
      <c r="E10" s="165" t="s">
        <v>350</v>
      </c>
      <c r="F10" s="86"/>
      <c r="G10" s="255"/>
      <c r="H10" s="86"/>
      <c r="I10" s="86"/>
      <c r="J10" s="86" t="s">
        <v>268</v>
      </c>
      <c r="K10" s="73" t="s">
        <v>257</v>
      </c>
      <c r="L10" s="73" t="s">
        <v>351</v>
      </c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166"/>
      <c r="D11" s="166"/>
      <c r="E11" s="168"/>
      <c r="F11" s="88"/>
      <c r="G11" s="255"/>
      <c r="H11" s="88"/>
      <c r="I11" s="88"/>
      <c r="J11" s="87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167" t="s">
        <v>143</v>
      </c>
      <c r="D12" s="167"/>
      <c r="E12" s="167" t="s">
        <v>148</v>
      </c>
      <c r="F12" s="90"/>
      <c r="G12" s="255"/>
      <c r="H12" s="90"/>
      <c r="I12" s="90"/>
      <c r="J12" s="90" t="s">
        <v>143</v>
      </c>
      <c r="K12" s="75"/>
      <c r="L12" s="75" t="s">
        <v>147</v>
      </c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55" t="s">
        <v>267</v>
      </c>
      <c r="D13" s="73" t="s">
        <v>140</v>
      </c>
      <c r="E13" s="174" t="s">
        <v>104</v>
      </c>
      <c r="F13" s="165" t="s">
        <v>353</v>
      </c>
      <c r="G13" s="256"/>
      <c r="H13" s="260" t="s">
        <v>69</v>
      </c>
      <c r="I13" s="261"/>
      <c r="J13" s="86" t="s">
        <v>355</v>
      </c>
      <c r="K13" s="86" t="s">
        <v>326</v>
      </c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56" t="s">
        <v>352</v>
      </c>
      <c r="D14" s="74"/>
      <c r="E14" s="168"/>
      <c r="F14" s="166"/>
      <c r="G14" s="256"/>
      <c r="H14" s="258" t="s">
        <v>354</v>
      </c>
      <c r="I14" s="259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132" t="s">
        <v>145</v>
      </c>
      <c r="D15" s="75" t="s">
        <v>145</v>
      </c>
      <c r="E15" s="175"/>
      <c r="F15" s="167" t="s">
        <v>149</v>
      </c>
      <c r="G15" s="256"/>
      <c r="H15" s="108" t="s">
        <v>160</v>
      </c>
      <c r="I15" s="84" t="s">
        <v>247</v>
      </c>
      <c r="J15" s="88" t="s">
        <v>103</v>
      </c>
      <c r="K15" s="90" t="s">
        <v>107</v>
      </c>
      <c r="L15" s="90"/>
      <c r="M15" s="90"/>
    </row>
    <row r="16" spans="1:106" ht="16.5" customHeight="1" x14ac:dyDescent="0.5">
      <c r="A16" s="2"/>
      <c r="B16" s="237"/>
      <c r="C16" s="165" t="s">
        <v>115</v>
      </c>
      <c r="D16" s="165" t="s">
        <v>104</v>
      </c>
      <c r="E16" s="165"/>
      <c r="F16" s="165" t="s">
        <v>337</v>
      </c>
      <c r="G16" s="255"/>
      <c r="H16" s="86"/>
      <c r="I16" s="86"/>
      <c r="J16" s="86"/>
      <c r="K16" s="86"/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166"/>
      <c r="D17" s="166"/>
      <c r="E17" s="168"/>
      <c r="F17" s="166"/>
      <c r="G17" s="255"/>
      <c r="H17" s="88"/>
      <c r="I17" s="88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167" t="s">
        <v>143</v>
      </c>
      <c r="D18" s="167"/>
      <c r="E18" s="167"/>
      <c r="F18" s="167" t="s">
        <v>150</v>
      </c>
      <c r="G18" s="255"/>
      <c r="H18" s="92"/>
      <c r="I18" s="90"/>
      <c r="J18" s="90"/>
      <c r="K18" s="88"/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165" t="s">
        <v>141</v>
      </c>
      <c r="D19" s="162" t="s">
        <v>257</v>
      </c>
      <c r="E19" s="165" t="s">
        <v>356</v>
      </c>
      <c r="F19" s="86" t="s">
        <v>141</v>
      </c>
      <c r="G19" s="255"/>
      <c r="H19" s="86" t="s">
        <v>270</v>
      </c>
      <c r="I19" s="86" t="s">
        <v>326</v>
      </c>
      <c r="J19" s="85"/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171"/>
      <c r="D20" s="166"/>
      <c r="E20" s="168"/>
      <c r="F20" s="88"/>
      <c r="G20" s="255"/>
      <c r="H20" s="77"/>
      <c r="I20" s="88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167" t="s">
        <v>144</v>
      </c>
      <c r="D21" s="167"/>
      <c r="E21" s="164" t="s">
        <v>174</v>
      </c>
      <c r="F21" s="88" t="s">
        <v>103</v>
      </c>
      <c r="G21" s="257"/>
      <c r="H21" s="90"/>
      <c r="I21" s="90" t="s">
        <v>107</v>
      </c>
      <c r="J21" s="89"/>
      <c r="K21" s="75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71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114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6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2.3225806451612905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25</v>
      </c>
      <c r="G25" s="26" t="s">
        <v>26</v>
      </c>
      <c r="H25" s="13"/>
      <c r="I25" s="13"/>
      <c r="J25" s="26" t="s">
        <v>51</v>
      </c>
      <c r="K25" s="13"/>
      <c r="L25" s="30">
        <f>F25*12/F26</f>
        <v>9.67741935483871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31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1">
    <mergeCell ref="A23:M23"/>
    <mergeCell ref="B7:B21"/>
    <mergeCell ref="G7:G21"/>
    <mergeCell ref="H13:I13"/>
    <mergeCell ref="H14:I14"/>
    <mergeCell ref="A22:M22"/>
    <mergeCell ref="A1:M1"/>
    <mergeCell ref="A2:M2"/>
    <mergeCell ref="D3:E3"/>
    <mergeCell ref="G3:I3"/>
    <mergeCell ref="K3:M3"/>
  </mergeCells>
  <phoneticPr fontId="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.5703125" style="18" customWidth="1"/>
    <col min="8" max="13" width="10" style="18" customWidth="1"/>
    <col min="14" max="16384" width="9.140625" style="18"/>
  </cols>
  <sheetData>
    <row r="1" spans="1:104" s="6" customFormat="1" ht="18.95" customHeight="1" x14ac:dyDescent="0.5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4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4" s="13" customFormat="1" ht="18.95" customHeight="1" x14ac:dyDescent="0.5">
      <c r="A3" s="7"/>
      <c r="B3" s="8"/>
      <c r="C3" s="9" t="s">
        <v>1</v>
      </c>
      <c r="D3" s="233" t="s">
        <v>58</v>
      </c>
      <c r="E3" s="233"/>
      <c r="F3" s="94" t="s">
        <v>2</v>
      </c>
      <c r="G3" s="8" t="s">
        <v>321</v>
      </c>
      <c r="H3" s="9"/>
      <c r="I3" s="9"/>
      <c r="J3" s="9" t="s">
        <v>3</v>
      </c>
      <c r="K3" s="234" t="s">
        <v>83</v>
      </c>
      <c r="L3" s="234"/>
      <c r="M3" s="235"/>
    </row>
    <row r="4" spans="1:104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</row>
    <row r="5" spans="1:104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</row>
    <row r="6" spans="1:104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</row>
    <row r="7" spans="1:104" ht="16.5" customHeight="1" x14ac:dyDescent="0.5">
      <c r="A7" s="25"/>
      <c r="B7" s="236" t="s">
        <v>67</v>
      </c>
      <c r="C7" s="153" t="s">
        <v>262</v>
      </c>
      <c r="D7" s="126" t="s">
        <v>330</v>
      </c>
      <c r="E7" s="86"/>
      <c r="F7" s="85"/>
      <c r="G7" s="262" t="s">
        <v>68</v>
      </c>
      <c r="H7" s="86"/>
      <c r="I7" s="86"/>
      <c r="J7" s="86"/>
      <c r="K7" s="126"/>
      <c r="L7" s="126"/>
      <c r="M7" s="12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ht="16.5" customHeight="1" x14ac:dyDescent="0.5">
      <c r="A8" s="3" t="s">
        <v>15</v>
      </c>
      <c r="B8" s="237"/>
      <c r="C8" s="129"/>
      <c r="D8" s="129"/>
      <c r="E8" s="87"/>
      <c r="F8" s="88"/>
      <c r="G8" s="250"/>
      <c r="H8" s="88"/>
      <c r="I8" s="88"/>
      <c r="J8" s="88"/>
      <c r="K8" s="129"/>
      <c r="L8" s="129"/>
      <c r="M8" s="13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</row>
    <row r="9" spans="1:104" ht="16.5" customHeight="1" x14ac:dyDescent="0.5">
      <c r="A9" s="4"/>
      <c r="B9" s="237"/>
      <c r="C9" s="132" t="s">
        <v>151</v>
      </c>
      <c r="D9" s="132" t="s">
        <v>157</v>
      </c>
      <c r="E9" s="89"/>
      <c r="F9" s="90"/>
      <c r="G9" s="250"/>
      <c r="H9" s="88"/>
      <c r="I9" s="90"/>
      <c r="J9" s="90"/>
      <c r="K9" s="131"/>
      <c r="L9" s="132"/>
      <c r="M9" s="1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</row>
    <row r="10" spans="1:104" ht="16.5" customHeight="1" x14ac:dyDescent="0.5">
      <c r="A10" s="2"/>
      <c r="B10" s="237"/>
      <c r="C10" s="153" t="s">
        <v>261</v>
      </c>
      <c r="D10" s="126" t="s">
        <v>332</v>
      </c>
      <c r="E10" s="86" t="s">
        <v>152</v>
      </c>
      <c r="F10" s="86" t="s">
        <v>104</v>
      </c>
      <c r="G10" s="250"/>
      <c r="H10" s="165"/>
      <c r="I10" s="165"/>
      <c r="J10" s="165"/>
      <c r="K10" s="176" t="s">
        <v>332</v>
      </c>
      <c r="L10" s="86" t="s">
        <v>430</v>
      </c>
      <c r="M10" s="8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</row>
    <row r="11" spans="1:104" ht="16.5" customHeight="1" x14ac:dyDescent="0.5">
      <c r="A11" s="3" t="s">
        <v>16</v>
      </c>
      <c r="B11" s="237"/>
      <c r="C11" s="128"/>
      <c r="D11" s="129"/>
      <c r="E11" s="87"/>
      <c r="F11" s="88"/>
      <c r="G11" s="250"/>
      <c r="H11" s="166"/>
      <c r="I11" s="166"/>
      <c r="J11" s="166"/>
      <c r="K11" s="177"/>
      <c r="L11" s="88"/>
      <c r="M11" s="8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</row>
    <row r="12" spans="1:104" ht="16.5" customHeight="1" thickBot="1" x14ac:dyDescent="0.55000000000000004">
      <c r="A12" s="4"/>
      <c r="B12" s="237"/>
      <c r="C12" s="90" t="s">
        <v>145</v>
      </c>
      <c r="D12" s="131" t="s">
        <v>158</v>
      </c>
      <c r="E12" s="90" t="s">
        <v>145</v>
      </c>
      <c r="F12" s="90"/>
      <c r="G12" s="250"/>
      <c r="H12" s="166"/>
      <c r="I12" s="167"/>
      <c r="J12" s="167"/>
      <c r="K12" s="178" t="s">
        <v>158</v>
      </c>
      <c r="L12" s="88"/>
      <c r="M12" s="90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</row>
    <row r="13" spans="1:104" ht="16.5" customHeight="1" x14ac:dyDescent="0.5">
      <c r="A13" s="2"/>
      <c r="B13" s="237"/>
      <c r="C13" s="126" t="s">
        <v>153</v>
      </c>
      <c r="D13" s="85" t="s">
        <v>104</v>
      </c>
      <c r="E13" s="126"/>
      <c r="F13" s="86"/>
      <c r="G13" s="241"/>
      <c r="H13" s="243" t="s">
        <v>69</v>
      </c>
      <c r="I13" s="244"/>
      <c r="J13" s="86"/>
      <c r="K13" s="86" t="s">
        <v>358</v>
      </c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04" ht="16.5" customHeight="1" x14ac:dyDescent="0.5">
      <c r="A14" s="3" t="s">
        <v>17</v>
      </c>
      <c r="B14" s="237"/>
      <c r="C14" s="129"/>
      <c r="D14" s="128"/>
      <c r="E14" s="88"/>
      <c r="F14" s="88"/>
      <c r="G14" s="241"/>
      <c r="H14" s="263" t="s">
        <v>357</v>
      </c>
      <c r="I14" s="253"/>
      <c r="J14" s="91"/>
      <c r="K14" s="88"/>
      <c r="L14" s="88"/>
      <c r="M14" s="88"/>
    </row>
    <row r="15" spans="1:104" ht="16.5" customHeight="1" thickBot="1" x14ac:dyDescent="0.55000000000000004">
      <c r="A15" s="4"/>
      <c r="B15" s="237"/>
      <c r="C15" s="132" t="s">
        <v>154</v>
      </c>
      <c r="D15" s="89"/>
      <c r="E15" s="132"/>
      <c r="F15" s="90"/>
      <c r="G15" s="241"/>
      <c r="H15" s="134" t="s">
        <v>160</v>
      </c>
      <c r="I15" s="139" t="s">
        <v>161</v>
      </c>
      <c r="J15" s="88"/>
      <c r="K15" s="132" t="s">
        <v>159</v>
      </c>
      <c r="L15" s="90"/>
      <c r="M15" s="90"/>
    </row>
    <row r="16" spans="1:104" ht="16.5" customHeight="1" x14ac:dyDescent="0.5">
      <c r="A16" s="2"/>
      <c r="B16" s="237"/>
      <c r="C16" s="153" t="s">
        <v>271</v>
      </c>
      <c r="D16" s="138" t="s">
        <v>155</v>
      </c>
      <c r="E16" s="165" t="s">
        <v>104</v>
      </c>
      <c r="F16" s="165" t="s">
        <v>360</v>
      </c>
      <c r="G16" s="250"/>
      <c r="H16" s="138"/>
      <c r="I16" s="86"/>
      <c r="J16" s="86"/>
      <c r="K16" s="86"/>
      <c r="L16" s="86"/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</row>
    <row r="17" spans="1:104" ht="16.5" customHeight="1" x14ac:dyDescent="0.5">
      <c r="A17" s="3" t="s">
        <v>18</v>
      </c>
      <c r="B17" s="237"/>
      <c r="C17" s="141" t="s">
        <v>359</v>
      </c>
      <c r="D17" s="129"/>
      <c r="E17" s="168"/>
      <c r="F17" s="166"/>
      <c r="G17" s="250"/>
      <c r="H17" s="88"/>
      <c r="I17" s="88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</row>
    <row r="18" spans="1:104" ht="16.5" customHeight="1" x14ac:dyDescent="0.5">
      <c r="A18" s="4"/>
      <c r="B18" s="237"/>
      <c r="C18" s="132" t="s">
        <v>162</v>
      </c>
      <c r="D18" s="138" t="s">
        <v>110</v>
      </c>
      <c r="E18" s="191"/>
      <c r="F18" s="192" t="s">
        <v>162</v>
      </c>
      <c r="G18" s="250"/>
      <c r="H18" s="138"/>
      <c r="I18" s="90"/>
      <c r="J18" s="90"/>
      <c r="K18" s="88"/>
      <c r="L18" s="90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</row>
    <row r="19" spans="1:104" ht="16.5" customHeight="1" x14ac:dyDescent="0.5">
      <c r="A19" s="2"/>
      <c r="B19" s="237"/>
      <c r="C19" s="86" t="s">
        <v>261</v>
      </c>
      <c r="D19" s="86" t="s">
        <v>328</v>
      </c>
      <c r="E19" s="186" t="s">
        <v>152</v>
      </c>
      <c r="F19" s="165" t="s">
        <v>104</v>
      </c>
      <c r="G19" s="250"/>
      <c r="H19" s="165"/>
      <c r="I19" s="165"/>
      <c r="J19" s="174"/>
      <c r="K19" s="176" t="s">
        <v>328</v>
      </c>
      <c r="L19" s="126"/>
      <c r="M19" s="12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</row>
    <row r="20" spans="1:104" ht="16.5" customHeight="1" x14ac:dyDescent="0.5">
      <c r="A20" s="3" t="s">
        <v>19</v>
      </c>
      <c r="B20" s="237"/>
      <c r="C20" s="87"/>
      <c r="D20" s="129"/>
      <c r="E20" s="189"/>
      <c r="F20" s="166"/>
      <c r="G20" s="250"/>
      <c r="H20" s="166"/>
      <c r="I20" s="166"/>
      <c r="J20" s="168"/>
      <c r="K20" s="177"/>
      <c r="L20" s="129"/>
      <c r="M20" s="130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</row>
    <row r="21" spans="1:104" ht="16.5" customHeight="1" x14ac:dyDescent="0.5">
      <c r="A21" s="4"/>
      <c r="B21" s="239"/>
      <c r="C21" s="89" t="s">
        <v>145</v>
      </c>
      <c r="D21" s="132" t="s">
        <v>156</v>
      </c>
      <c r="E21" s="187" t="s">
        <v>145</v>
      </c>
      <c r="F21" s="167"/>
      <c r="G21" s="251"/>
      <c r="H21" s="167"/>
      <c r="I21" s="167"/>
      <c r="J21" s="175"/>
      <c r="K21" s="178" t="s">
        <v>156</v>
      </c>
      <c r="L21" s="132"/>
      <c r="M21" s="13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</row>
    <row r="22" spans="1:104" s="17" customFormat="1" ht="18.95" customHeight="1" x14ac:dyDescent="0.5">
      <c r="A22" s="227" t="s">
        <v>70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4" s="17" customFormat="1" ht="18.95" customHeight="1" x14ac:dyDescent="0.5">
      <c r="A23" s="230" t="s">
        <v>303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4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4">
        <v>26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10.4</v>
      </c>
      <c r="M24" s="29" t="s">
        <v>26</v>
      </c>
    </row>
    <row r="25" spans="1:104" ht="18.95" customHeight="1" x14ac:dyDescent="0.5">
      <c r="A25" s="28"/>
      <c r="B25" s="13"/>
      <c r="C25" s="13"/>
      <c r="D25" s="26" t="s">
        <v>51</v>
      </c>
      <c r="E25" s="13"/>
      <c r="F25" s="35">
        <v>4</v>
      </c>
      <c r="G25" s="26" t="s">
        <v>26</v>
      </c>
      <c r="H25" s="13"/>
      <c r="I25" s="13"/>
      <c r="J25" s="26" t="s">
        <v>51</v>
      </c>
      <c r="K25" s="13"/>
      <c r="L25" s="30">
        <f>F25*12/F26</f>
        <v>1.6</v>
      </c>
      <c r="M25" s="29" t="s">
        <v>26</v>
      </c>
    </row>
    <row r="26" spans="1:104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30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4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40"/>
      <c r="G27" s="26"/>
      <c r="H27" s="13"/>
      <c r="I27" s="13"/>
      <c r="J27" s="26"/>
      <c r="K27" s="13"/>
      <c r="L27" s="41"/>
      <c r="M27" s="29"/>
    </row>
    <row r="28" spans="1:104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4" s="17" customFormat="1" ht="18.95" customHeight="1" x14ac:dyDescent="0.5"/>
    <row r="30" spans="1:104" s="17" customFormat="1" ht="18.95" customHeight="1" x14ac:dyDescent="0.5"/>
    <row r="31" spans="1:104" s="17" customFormat="1" ht="18.95" customHeight="1" x14ac:dyDescent="0.5"/>
    <row r="32" spans="1:104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23:M23"/>
    <mergeCell ref="B7:B21"/>
    <mergeCell ref="G7:G21"/>
    <mergeCell ref="A1:M1"/>
    <mergeCell ref="A2:M2"/>
    <mergeCell ref="D3:E3"/>
    <mergeCell ref="A22:M22"/>
    <mergeCell ref="H13:I13"/>
    <mergeCell ref="H14:I14"/>
    <mergeCell ref="K3:M3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99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99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99" s="26" customFormat="1" ht="18.95" customHeight="1" x14ac:dyDescent="0.5">
      <c r="A3" s="38"/>
      <c r="B3" s="8"/>
      <c r="C3" s="9" t="s">
        <v>1</v>
      </c>
      <c r="D3" s="233" t="s">
        <v>44</v>
      </c>
      <c r="E3" s="233"/>
      <c r="F3" s="94" t="s">
        <v>2</v>
      </c>
      <c r="G3" s="8" t="s">
        <v>322</v>
      </c>
      <c r="H3" s="9"/>
      <c r="I3" s="9"/>
      <c r="J3" s="9" t="s">
        <v>3</v>
      </c>
      <c r="K3" s="234" t="s">
        <v>62</v>
      </c>
      <c r="L3" s="234"/>
      <c r="M3" s="235"/>
    </row>
    <row r="4" spans="1:99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</row>
    <row r="6" spans="1:99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</row>
    <row r="7" spans="1:99" ht="16.5" customHeight="1" x14ac:dyDescent="0.5">
      <c r="A7" s="25"/>
      <c r="B7" s="236" t="s">
        <v>67</v>
      </c>
      <c r="C7" s="155" t="s">
        <v>274</v>
      </c>
      <c r="D7" s="126" t="s">
        <v>179</v>
      </c>
      <c r="E7" s="73" t="s">
        <v>104</v>
      </c>
      <c r="F7" s="73" t="s">
        <v>362</v>
      </c>
      <c r="G7" s="254" t="s">
        <v>68</v>
      </c>
      <c r="H7" s="86" t="s">
        <v>272</v>
      </c>
      <c r="I7" s="86" t="s">
        <v>182</v>
      </c>
      <c r="J7" s="86" t="s">
        <v>104</v>
      </c>
      <c r="K7" s="73" t="s">
        <v>332</v>
      </c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</row>
    <row r="8" spans="1:99" ht="16.5" customHeight="1" x14ac:dyDescent="0.5">
      <c r="A8" s="3" t="s">
        <v>15</v>
      </c>
      <c r="B8" s="237"/>
      <c r="C8" s="156" t="s">
        <v>361</v>
      </c>
      <c r="D8" s="129"/>
      <c r="E8" s="74"/>
      <c r="F8" s="74"/>
      <c r="G8" s="255"/>
      <c r="H8" s="88" t="s">
        <v>363</v>
      </c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ht="16.5" customHeight="1" x14ac:dyDescent="0.5">
      <c r="A9" s="4"/>
      <c r="B9" s="237"/>
      <c r="C9" s="90" t="s">
        <v>187</v>
      </c>
      <c r="D9" s="132" t="s">
        <v>184</v>
      </c>
      <c r="E9" s="74"/>
      <c r="F9" s="75" t="s">
        <v>187</v>
      </c>
      <c r="G9" s="255"/>
      <c r="H9" s="90" t="s">
        <v>158</v>
      </c>
      <c r="I9" s="90" t="s">
        <v>145</v>
      </c>
      <c r="J9" s="90"/>
      <c r="K9" s="80" t="s">
        <v>158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ht="16.5" customHeight="1" x14ac:dyDescent="0.5">
      <c r="A10" s="2"/>
      <c r="B10" s="237"/>
      <c r="C10" s="155" t="s">
        <v>273</v>
      </c>
      <c r="D10" s="126" t="s">
        <v>180</v>
      </c>
      <c r="E10" s="85" t="s">
        <v>104</v>
      </c>
      <c r="F10" s="86"/>
      <c r="G10" s="255"/>
      <c r="H10" s="162"/>
      <c r="I10" s="198"/>
      <c r="J10" s="162" t="s">
        <v>328</v>
      </c>
      <c r="K10" s="73"/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ht="16.5" customHeight="1" x14ac:dyDescent="0.5">
      <c r="A11" s="3" t="s">
        <v>16</v>
      </c>
      <c r="B11" s="237"/>
      <c r="C11" s="160" t="s">
        <v>364</v>
      </c>
      <c r="D11" s="129"/>
      <c r="E11" s="87"/>
      <c r="F11" s="88"/>
      <c r="G11" s="255"/>
      <c r="H11" s="163"/>
      <c r="I11" s="200"/>
      <c r="J11" s="163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ht="16.5" customHeight="1" thickBot="1" x14ac:dyDescent="0.55000000000000004">
      <c r="A12" s="4"/>
      <c r="B12" s="237"/>
      <c r="C12" s="90" t="s">
        <v>126</v>
      </c>
      <c r="D12" s="132" t="s">
        <v>185</v>
      </c>
      <c r="E12" s="89"/>
      <c r="F12" s="90"/>
      <c r="G12" s="255"/>
      <c r="H12" s="173"/>
      <c r="I12" s="164"/>
      <c r="J12" s="164" t="s">
        <v>126</v>
      </c>
      <c r="K12" s="75"/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ht="16.5" customHeight="1" x14ac:dyDescent="0.5">
      <c r="A13" s="2"/>
      <c r="B13" s="237"/>
      <c r="C13" s="162" t="s">
        <v>181</v>
      </c>
      <c r="D13" s="176" t="s">
        <v>104</v>
      </c>
      <c r="E13" s="162"/>
      <c r="F13" s="162" t="s">
        <v>336</v>
      </c>
      <c r="G13" s="256"/>
      <c r="H13" s="243" t="s">
        <v>69</v>
      </c>
      <c r="I13" s="244"/>
      <c r="J13" s="86"/>
      <c r="K13" s="86"/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ht="16.5" customHeight="1" x14ac:dyDescent="0.5">
      <c r="A14" s="3" t="s">
        <v>17</v>
      </c>
      <c r="B14" s="237"/>
      <c r="C14" s="171"/>
      <c r="D14" s="177"/>
      <c r="E14" s="163"/>
      <c r="F14" s="163"/>
      <c r="G14" s="256"/>
      <c r="H14" s="263" t="s">
        <v>365</v>
      </c>
      <c r="I14" s="253"/>
      <c r="J14" s="91"/>
      <c r="K14" s="88"/>
      <c r="L14" s="88"/>
      <c r="M14" s="88"/>
    </row>
    <row r="15" spans="1:99" ht="16.5" customHeight="1" thickBot="1" x14ac:dyDescent="0.55000000000000004">
      <c r="A15" s="4"/>
      <c r="B15" s="237"/>
      <c r="C15" s="164">
        <v>812</v>
      </c>
      <c r="D15" s="178"/>
      <c r="E15" s="163"/>
      <c r="F15" s="164" t="s">
        <v>188</v>
      </c>
      <c r="G15" s="256"/>
      <c r="H15" s="134" t="s">
        <v>160</v>
      </c>
      <c r="I15" s="139" t="s">
        <v>178</v>
      </c>
      <c r="J15" s="88"/>
      <c r="K15" s="88"/>
      <c r="L15" s="90"/>
      <c r="M15" s="90"/>
    </row>
    <row r="16" spans="1:99" ht="16.5" customHeight="1" x14ac:dyDescent="0.5">
      <c r="A16" s="2"/>
      <c r="B16" s="237"/>
      <c r="C16" s="155" t="s">
        <v>272</v>
      </c>
      <c r="D16" s="176" t="s">
        <v>182</v>
      </c>
      <c r="E16" s="165" t="s">
        <v>104</v>
      </c>
      <c r="F16" s="165" t="s">
        <v>334</v>
      </c>
      <c r="G16" s="255"/>
      <c r="H16" s="86"/>
      <c r="I16" s="86"/>
      <c r="J16" s="86"/>
      <c r="K16" s="86"/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ht="16.5" customHeight="1" x14ac:dyDescent="0.5">
      <c r="A17" s="3" t="s">
        <v>18</v>
      </c>
      <c r="B17" s="237"/>
      <c r="C17" s="156" t="s">
        <v>366</v>
      </c>
      <c r="D17" s="177"/>
      <c r="E17" s="168"/>
      <c r="F17" s="166"/>
      <c r="G17" s="255"/>
      <c r="H17" s="88"/>
      <c r="I17" s="88"/>
      <c r="J17" s="88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ht="16.5" customHeight="1" x14ac:dyDescent="0.5">
      <c r="A18" s="4"/>
      <c r="B18" s="237"/>
      <c r="C18" s="90" t="s">
        <v>189</v>
      </c>
      <c r="D18" s="187" t="s">
        <v>186</v>
      </c>
      <c r="E18" s="167"/>
      <c r="F18" s="167" t="s">
        <v>189</v>
      </c>
      <c r="G18" s="255"/>
      <c r="H18" s="92"/>
      <c r="I18" s="90"/>
      <c r="J18" s="90"/>
      <c r="K18" s="88"/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ht="16.5" customHeight="1" x14ac:dyDescent="0.5">
      <c r="A19" s="2"/>
      <c r="B19" s="237"/>
      <c r="C19" s="155" t="s">
        <v>275</v>
      </c>
      <c r="D19" s="126" t="s">
        <v>278</v>
      </c>
      <c r="E19" s="82" t="s">
        <v>332</v>
      </c>
      <c r="F19" s="86" t="s">
        <v>276</v>
      </c>
      <c r="G19" s="255"/>
      <c r="H19" s="165" t="s">
        <v>183</v>
      </c>
      <c r="I19" s="165" t="s">
        <v>104</v>
      </c>
      <c r="J19" s="85" t="s">
        <v>332</v>
      </c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ht="16.5" customHeight="1" x14ac:dyDescent="0.5">
      <c r="A20" s="3" t="s">
        <v>19</v>
      </c>
      <c r="B20" s="237"/>
      <c r="C20" s="74" t="s">
        <v>367</v>
      </c>
      <c r="D20" s="74"/>
      <c r="E20" s="77"/>
      <c r="F20" s="88" t="s">
        <v>368</v>
      </c>
      <c r="G20" s="255"/>
      <c r="H20" s="166"/>
      <c r="I20" s="166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ht="16.5" customHeight="1" x14ac:dyDescent="0.5">
      <c r="A21" s="4"/>
      <c r="B21" s="239"/>
      <c r="C21" s="80" t="s">
        <v>169</v>
      </c>
      <c r="D21" s="75">
        <v>811</v>
      </c>
      <c r="E21" s="80" t="s">
        <v>169</v>
      </c>
      <c r="F21" s="90" t="s">
        <v>169</v>
      </c>
      <c r="G21" s="257"/>
      <c r="H21" s="167" t="s">
        <v>186</v>
      </c>
      <c r="I21" s="167"/>
      <c r="J21" s="89" t="s">
        <v>169</v>
      </c>
      <c r="K21" s="75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17" customFormat="1" ht="18.95" customHeight="1" x14ac:dyDescent="0.5">
      <c r="A22" s="227" t="s">
        <v>72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99" s="17" customFormat="1" ht="18.95" customHeight="1" x14ac:dyDescent="0.5">
      <c r="A23" s="230" t="s">
        <v>304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99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25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9.375</v>
      </c>
      <c r="M24" s="29" t="s">
        <v>26</v>
      </c>
    </row>
    <row r="25" spans="1:99" ht="18.95" customHeight="1" x14ac:dyDescent="0.5">
      <c r="A25" s="28"/>
      <c r="B25" s="13"/>
      <c r="C25" s="13"/>
      <c r="D25" s="26" t="s">
        <v>51</v>
      </c>
      <c r="E25" s="13"/>
      <c r="F25" s="33">
        <v>7</v>
      </c>
      <c r="G25" s="26" t="s">
        <v>26</v>
      </c>
      <c r="H25" s="13"/>
      <c r="I25" s="13"/>
      <c r="J25" s="26" t="s">
        <v>51</v>
      </c>
      <c r="K25" s="13"/>
      <c r="L25" s="30">
        <f>F25*12/F26</f>
        <v>2.625</v>
      </c>
      <c r="M25" s="29" t="s">
        <v>26</v>
      </c>
    </row>
    <row r="26" spans="1:99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32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99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99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99" s="17" customFormat="1" ht="18.95" customHeight="1" x14ac:dyDescent="0.5"/>
    <row r="30" spans="1:99" s="17" customFormat="1" ht="18.95" customHeight="1" x14ac:dyDescent="0.5"/>
    <row r="31" spans="1:99" s="17" customFormat="1" ht="18.95" customHeight="1" x14ac:dyDescent="0.5"/>
    <row r="32" spans="1:99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H13:I13"/>
    <mergeCell ref="A23:M23"/>
    <mergeCell ref="D3:E3"/>
    <mergeCell ref="B7:B21"/>
    <mergeCell ref="G7:G21"/>
    <mergeCell ref="H14:I14"/>
    <mergeCell ref="K3:M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73</v>
      </c>
      <c r="E3" s="233"/>
      <c r="F3" s="94" t="s">
        <v>2</v>
      </c>
      <c r="G3" s="8" t="s">
        <v>323</v>
      </c>
      <c r="H3" s="11"/>
      <c r="I3" s="9"/>
      <c r="J3" s="9" t="s">
        <v>3</v>
      </c>
      <c r="K3" s="234" t="s">
        <v>84</v>
      </c>
      <c r="L3" s="234"/>
      <c r="M3" s="23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73" t="s">
        <v>153</v>
      </c>
      <c r="D7" s="73" t="s">
        <v>104</v>
      </c>
      <c r="E7" s="73"/>
      <c r="F7" s="86" t="s">
        <v>358</v>
      </c>
      <c r="G7" s="254" t="s">
        <v>68</v>
      </c>
      <c r="H7" s="73" t="s">
        <v>300</v>
      </c>
      <c r="I7" s="73" t="s">
        <v>192</v>
      </c>
      <c r="J7" s="73" t="s">
        <v>104</v>
      </c>
      <c r="K7" s="73" t="s">
        <v>330</v>
      </c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74"/>
      <c r="D8" s="74"/>
      <c r="E8" s="74"/>
      <c r="F8" s="88"/>
      <c r="G8" s="255"/>
      <c r="H8" s="74" t="s">
        <v>369</v>
      </c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75">
        <v>645</v>
      </c>
      <c r="D9" s="74"/>
      <c r="E9" s="75"/>
      <c r="F9" s="90" t="s">
        <v>196</v>
      </c>
      <c r="G9" s="255"/>
      <c r="H9" s="88" t="s">
        <v>199</v>
      </c>
      <c r="I9" s="90" t="s">
        <v>154</v>
      </c>
      <c r="J9" s="88"/>
      <c r="K9" s="80" t="s">
        <v>199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73" t="s">
        <v>192</v>
      </c>
      <c r="D10" s="73" t="s">
        <v>104</v>
      </c>
      <c r="E10" s="86" t="s">
        <v>330</v>
      </c>
      <c r="F10" s="86" t="s">
        <v>301</v>
      </c>
      <c r="G10" s="255"/>
      <c r="H10" s="165" t="s">
        <v>195</v>
      </c>
      <c r="I10" s="202" t="s">
        <v>104</v>
      </c>
      <c r="J10" s="73"/>
      <c r="K10" s="81" t="s">
        <v>335</v>
      </c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74"/>
      <c r="D11" s="88"/>
      <c r="E11" s="87"/>
      <c r="F11" s="88" t="s">
        <v>370</v>
      </c>
      <c r="G11" s="255"/>
      <c r="H11" s="166"/>
      <c r="I11" s="199"/>
      <c r="J11" s="88"/>
      <c r="K11" s="76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90" t="s">
        <v>154</v>
      </c>
      <c r="D12" s="90"/>
      <c r="E12" s="90" t="s">
        <v>111</v>
      </c>
      <c r="F12" s="90" t="s">
        <v>200</v>
      </c>
      <c r="G12" s="255"/>
      <c r="H12" s="166" t="s">
        <v>193</v>
      </c>
      <c r="I12" s="201"/>
      <c r="J12" s="90"/>
      <c r="K12" s="80" t="s">
        <v>200</v>
      </c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73" t="s">
        <v>319</v>
      </c>
      <c r="D13" s="162" t="s">
        <v>140</v>
      </c>
      <c r="E13" s="162" t="s">
        <v>104</v>
      </c>
      <c r="F13" s="73" t="s">
        <v>372</v>
      </c>
      <c r="G13" s="256"/>
      <c r="H13" s="243" t="s">
        <v>69</v>
      </c>
      <c r="I13" s="244"/>
      <c r="J13" s="88" t="s">
        <v>320</v>
      </c>
      <c r="K13" s="86" t="s">
        <v>358</v>
      </c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56" t="s">
        <v>371</v>
      </c>
      <c r="D14" s="171"/>
      <c r="E14" s="171"/>
      <c r="F14" s="74"/>
      <c r="G14" s="256"/>
      <c r="H14" s="263" t="s">
        <v>345</v>
      </c>
      <c r="I14" s="253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75" t="s">
        <v>197</v>
      </c>
      <c r="D15" s="164" t="s">
        <v>184</v>
      </c>
      <c r="E15" s="164"/>
      <c r="F15" s="75" t="s">
        <v>197</v>
      </c>
      <c r="G15" s="256"/>
      <c r="H15" s="134" t="s">
        <v>191</v>
      </c>
      <c r="I15" s="139" t="s">
        <v>188</v>
      </c>
      <c r="J15" s="88" t="s">
        <v>143</v>
      </c>
      <c r="K15" s="90" t="s">
        <v>196</v>
      </c>
      <c r="L15" s="90"/>
      <c r="M15" s="90"/>
      <c r="P15" s="36"/>
    </row>
    <row r="16" spans="1:106" ht="16.5" customHeight="1" x14ac:dyDescent="0.5">
      <c r="A16" s="2"/>
      <c r="B16" s="237"/>
      <c r="C16" s="73" t="s">
        <v>275</v>
      </c>
      <c r="D16" s="196" t="s">
        <v>278</v>
      </c>
      <c r="E16" s="165" t="s">
        <v>362</v>
      </c>
      <c r="F16" s="86"/>
      <c r="G16" s="255"/>
      <c r="H16" s="165" t="s">
        <v>279</v>
      </c>
      <c r="I16" s="165" t="s">
        <v>336</v>
      </c>
      <c r="J16" s="86"/>
      <c r="K16" s="73"/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74" t="s">
        <v>373</v>
      </c>
      <c r="D17" s="163"/>
      <c r="E17" s="168"/>
      <c r="F17" s="88"/>
      <c r="G17" s="255"/>
      <c r="H17" s="166"/>
      <c r="I17" s="166"/>
      <c r="J17" s="88"/>
      <c r="K17" s="74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75" t="s">
        <v>198</v>
      </c>
      <c r="D18" s="203">
        <v>811</v>
      </c>
      <c r="E18" s="167" t="s">
        <v>198</v>
      </c>
      <c r="F18" s="90"/>
      <c r="G18" s="255"/>
      <c r="H18" s="166" t="s">
        <v>151</v>
      </c>
      <c r="I18" s="167" t="s">
        <v>188</v>
      </c>
      <c r="J18" s="90"/>
      <c r="K18" s="80"/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73"/>
      <c r="D19" s="73"/>
      <c r="E19" s="73"/>
      <c r="F19" s="86" t="s">
        <v>277</v>
      </c>
      <c r="G19" s="255"/>
      <c r="H19" s="165" t="s">
        <v>194</v>
      </c>
      <c r="I19" s="165" t="s">
        <v>104</v>
      </c>
      <c r="J19" s="165"/>
      <c r="K19" s="162" t="s">
        <v>328</v>
      </c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74"/>
      <c r="D20" s="74"/>
      <c r="E20" s="74"/>
      <c r="F20" s="88" t="s">
        <v>374</v>
      </c>
      <c r="G20" s="255"/>
      <c r="H20" s="166"/>
      <c r="I20" s="166"/>
      <c r="J20" s="166"/>
      <c r="K20" s="163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75"/>
      <c r="D21" s="74"/>
      <c r="E21" s="75"/>
      <c r="F21" s="90" t="s">
        <v>201</v>
      </c>
      <c r="G21" s="257"/>
      <c r="H21" s="166" t="s">
        <v>193</v>
      </c>
      <c r="I21" s="167"/>
      <c r="J21" s="167"/>
      <c r="K21" s="173" t="s">
        <v>201</v>
      </c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72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305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17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6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17</v>
      </c>
      <c r="G25" s="26" t="s">
        <v>26</v>
      </c>
      <c r="H25" s="13"/>
      <c r="I25" s="13"/>
      <c r="J25" s="26" t="s">
        <v>51</v>
      </c>
      <c r="K25" s="13"/>
      <c r="L25" s="30">
        <f>F25*12/F26</f>
        <v>6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34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</sheetData>
  <mergeCells count="10">
    <mergeCell ref="A23:M23"/>
    <mergeCell ref="B7:B21"/>
    <mergeCell ref="G7:G21"/>
    <mergeCell ref="A22:M22"/>
    <mergeCell ref="K3:M3"/>
    <mergeCell ref="A1:M1"/>
    <mergeCell ref="A2:M2"/>
    <mergeCell ref="H13:I13"/>
    <mergeCell ref="H14:I14"/>
    <mergeCell ref="D3:E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28</v>
      </c>
      <c r="E3" s="233"/>
      <c r="F3" s="94" t="s">
        <v>2</v>
      </c>
      <c r="G3" s="8" t="s">
        <v>35</v>
      </c>
      <c r="H3" s="11"/>
      <c r="I3" s="9"/>
      <c r="J3" s="9" t="s">
        <v>3</v>
      </c>
      <c r="K3" s="234" t="s">
        <v>39</v>
      </c>
      <c r="L3" s="264"/>
      <c r="M3" s="26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155" t="s">
        <v>276</v>
      </c>
      <c r="D7" s="73" t="s">
        <v>183</v>
      </c>
      <c r="E7" s="73" t="s">
        <v>104</v>
      </c>
      <c r="F7" s="73" t="s">
        <v>353</v>
      </c>
      <c r="G7" s="254" t="s">
        <v>68</v>
      </c>
      <c r="H7" s="73" t="s">
        <v>281</v>
      </c>
      <c r="I7" s="73" t="s">
        <v>208</v>
      </c>
      <c r="J7" s="73" t="s">
        <v>104</v>
      </c>
      <c r="K7" s="73" t="s">
        <v>358</v>
      </c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160" t="s">
        <v>375</v>
      </c>
      <c r="D8" s="74"/>
      <c r="E8" s="74"/>
      <c r="F8" s="74"/>
      <c r="G8" s="255"/>
      <c r="H8" s="160" t="s">
        <v>376</v>
      </c>
      <c r="I8" s="74"/>
      <c r="J8" s="74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75" t="s">
        <v>210</v>
      </c>
      <c r="D9" s="75" t="s">
        <v>186</v>
      </c>
      <c r="E9" s="74"/>
      <c r="F9" s="75" t="s">
        <v>210</v>
      </c>
      <c r="G9" s="255"/>
      <c r="H9" s="75" t="s">
        <v>212</v>
      </c>
      <c r="I9" s="75" t="s">
        <v>186</v>
      </c>
      <c r="J9" s="74"/>
      <c r="K9" s="75" t="s">
        <v>212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55" t="s">
        <v>276</v>
      </c>
      <c r="D10" s="73" t="s">
        <v>183</v>
      </c>
      <c r="E10" s="73" t="s">
        <v>104</v>
      </c>
      <c r="F10" s="73" t="s">
        <v>330</v>
      </c>
      <c r="G10" s="255"/>
      <c r="H10" s="73" t="s">
        <v>281</v>
      </c>
      <c r="I10" s="162" t="s">
        <v>208</v>
      </c>
      <c r="J10" s="73" t="s">
        <v>104</v>
      </c>
      <c r="K10" s="73" t="s">
        <v>358</v>
      </c>
      <c r="L10" s="73"/>
      <c r="M10" s="8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74" t="s">
        <v>329</v>
      </c>
      <c r="D11" s="74"/>
      <c r="E11" s="74"/>
      <c r="F11" s="74"/>
      <c r="G11" s="255"/>
      <c r="H11" s="160" t="s">
        <v>377</v>
      </c>
      <c r="I11" s="163"/>
      <c r="J11" s="74"/>
      <c r="K11" s="74"/>
      <c r="L11" s="74"/>
      <c r="M11" s="7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75" t="s">
        <v>178</v>
      </c>
      <c r="D12" s="75" t="s">
        <v>109</v>
      </c>
      <c r="E12" s="74"/>
      <c r="F12" s="75" t="s">
        <v>178</v>
      </c>
      <c r="G12" s="255"/>
      <c r="H12" s="75" t="s">
        <v>196</v>
      </c>
      <c r="I12" s="164" t="s">
        <v>106</v>
      </c>
      <c r="J12" s="74"/>
      <c r="K12" s="75" t="s">
        <v>196</v>
      </c>
      <c r="L12" s="75"/>
      <c r="M12" s="7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55" t="s">
        <v>267</v>
      </c>
      <c r="D13" s="162" t="s">
        <v>140</v>
      </c>
      <c r="E13" s="162" t="s">
        <v>104</v>
      </c>
      <c r="F13" s="162" t="s">
        <v>335</v>
      </c>
      <c r="G13" s="256"/>
      <c r="H13" s="266" t="s">
        <v>69</v>
      </c>
      <c r="I13" s="267"/>
      <c r="J13" s="73"/>
      <c r="K13" s="86"/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160" t="s">
        <v>378</v>
      </c>
      <c r="D14" s="163"/>
      <c r="E14" s="163"/>
      <c r="F14" s="163"/>
      <c r="G14" s="256"/>
      <c r="H14" s="258" t="s">
        <v>379</v>
      </c>
      <c r="I14" s="268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75" t="s">
        <v>211</v>
      </c>
      <c r="D15" s="164" t="s">
        <v>106</v>
      </c>
      <c r="E15" s="163"/>
      <c r="F15" s="164" t="s">
        <v>211</v>
      </c>
      <c r="G15" s="256"/>
      <c r="H15" s="83" t="s">
        <v>197</v>
      </c>
      <c r="I15" s="84" t="s">
        <v>136</v>
      </c>
      <c r="J15" s="75"/>
      <c r="K15" s="75"/>
      <c r="L15" s="90"/>
      <c r="M15" s="90"/>
    </row>
    <row r="16" spans="1:106" ht="16.5" customHeight="1" x14ac:dyDescent="0.5">
      <c r="A16" s="2"/>
      <c r="B16" s="237"/>
      <c r="C16" s="155" t="s">
        <v>280</v>
      </c>
      <c r="D16" s="73" t="s">
        <v>334</v>
      </c>
      <c r="E16" s="165" t="s">
        <v>209</v>
      </c>
      <c r="F16" s="162" t="s">
        <v>104</v>
      </c>
      <c r="G16" s="255"/>
      <c r="H16" s="73" t="s">
        <v>380</v>
      </c>
      <c r="I16" s="73"/>
      <c r="J16" s="73"/>
      <c r="K16" s="86"/>
      <c r="L16" s="86" t="s">
        <v>430</v>
      </c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77"/>
      <c r="D17" s="74"/>
      <c r="E17" s="168"/>
      <c r="F17" s="163"/>
      <c r="G17" s="255"/>
      <c r="H17" s="74"/>
      <c r="I17" s="74"/>
      <c r="J17" s="74"/>
      <c r="K17" s="88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75" t="s">
        <v>185</v>
      </c>
      <c r="D18" s="80" t="s">
        <v>202</v>
      </c>
      <c r="E18" s="167" t="s">
        <v>185</v>
      </c>
      <c r="F18" s="164"/>
      <c r="G18" s="255"/>
      <c r="H18" s="75" t="s">
        <v>202</v>
      </c>
      <c r="I18" s="75"/>
      <c r="J18" s="75"/>
      <c r="K18" s="75"/>
      <c r="L18" s="88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155" t="s">
        <v>266</v>
      </c>
      <c r="D19" s="73" t="s">
        <v>335</v>
      </c>
      <c r="E19" s="185" t="s">
        <v>122</v>
      </c>
      <c r="F19" s="162" t="s">
        <v>104</v>
      </c>
      <c r="G19" s="255"/>
      <c r="H19" s="162"/>
      <c r="I19" s="162"/>
      <c r="J19" s="162"/>
      <c r="K19" s="162" t="s">
        <v>335</v>
      </c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77"/>
      <c r="D20" s="74"/>
      <c r="E20" s="171"/>
      <c r="F20" s="163"/>
      <c r="G20" s="255"/>
      <c r="H20" s="163"/>
      <c r="I20" s="163"/>
      <c r="J20" s="163"/>
      <c r="K20" s="163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75" t="s">
        <v>184</v>
      </c>
      <c r="D21" s="80" t="s">
        <v>211</v>
      </c>
      <c r="E21" s="173" t="s">
        <v>184</v>
      </c>
      <c r="F21" s="164"/>
      <c r="G21" s="257"/>
      <c r="H21" s="164"/>
      <c r="I21" s="164"/>
      <c r="J21" s="164"/>
      <c r="K21" s="164" t="s">
        <v>211</v>
      </c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57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306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2">
        <v>30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10.285714285714286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3">
        <v>5</v>
      </c>
      <c r="G25" s="26" t="s">
        <v>26</v>
      </c>
      <c r="H25" s="13"/>
      <c r="I25" s="13"/>
      <c r="J25" s="26" t="s">
        <v>51</v>
      </c>
      <c r="K25" s="13"/>
      <c r="L25" s="30">
        <f>F25*12/F26</f>
        <v>1.7142857142857142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35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37"/>
      <c r="G27" s="26"/>
      <c r="H27" s="13"/>
      <c r="I27" s="13"/>
      <c r="J27" s="26"/>
      <c r="K27" s="13"/>
      <c r="L27" s="39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10">
    <mergeCell ref="A1:M1"/>
    <mergeCell ref="A2:M2"/>
    <mergeCell ref="A22:M22"/>
    <mergeCell ref="A23:M23"/>
    <mergeCell ref="D3:E3"/>
    <mergeCell ref="K3:M3"/>
    <mergeCell ref="B7:B21"/>
    <mergeCell ref="G7:G21"/>
    <mergeCell ref="H13:I13"/>
    <mergeCell ref="H14:I14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topLeftCell="A3" zoomScaleNormal="100" zoomScaleSheetLayoutView="100" workbookViewId="0">
      <selection activeCell="L16" sqref="L16:M18"/>
    </sheetView>
  </sheetViews>
  <sheetFormatPr defaultRowHeight="18.95" customHeight="1" x14ac:dyDescent="0.5"/>
  <cols>
    <col min="1" max="1" width="8.42578125" style="18" customWidth="1"/>
    <col min="2" max="2" width="6" style="18" customWidth="1"/>
    <col min="3" max="6" width="10" style="18" customWidth="1"/>
    <col min="7" max="7" width="6" style="18" customWidth="1"/>
    <col min="8" max="10" width="10" style="18" customWidth="1"/>
    <col min="11" max="11" width="10.140625" style="18" customWidth="1"/>
    <col min="12" max="13" width="10" style="18" customWidth="1"/>
    <col min="14" max="16384" width="9.140625" style="18"/>
  </cols>
  <sheetData>
    <row r="1" spans="1:106" s="6" customFormat="1" ht="18.95" customHeight="1" x14ac:dyDescent="0.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06" s="6" customFormat="1" ht="18.95" customHeight="1" x14ac:dyDescent="0.5">
      <c r="A2" s="230" t="s">
        <v>93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1:106" s="13" customFormat="1" ht="18.95" customHeight="1" x14ac:dyDescent="0.5">
      <c r="A3" s="7"/>
      <c r="B3" s="8"/>
      <c r="C3" s="9" t="s">
        <v>1</v>
      </c>
      <c r="D3" s="233" t="s">
        <v>37</v>
      </c>
      <c r="E3" s="233"/>
      <c r="F3" s="94" t="s">
        <v>2</v>
      </c>
      <c r="G3" s="8" t="s">
        <v>324</v>
      </c>
      <c r="H3" s="11"/>
      <c r="I3" s="9"/>
      <c r="J3" s="9" t="s">
        <v>3</v>
      </c>
      <c r="K3" s="234" t="s">
        <v>40</v>
      </c>
      <c r="L3" s="234"/>
      <c r="M3" s="235"/>
    </row>
    <row r="4" spans="1:106" ht="16.5" customHeight="1" x14ac:dyDescent="0.5">
      <c r="A4" s="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64</v>
      </c>
      <c r="M4" s="16" t="s">
        <v>65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</row>
    <row r="5" spans="1:106" ht="16.5" customHeight="1" x14ac:dyDescent="0.5">
      <c r="A5" s="4"/>
      <c r="B5" s="19" t="s">
        <v>6</v>
      </c>
      <c r="C5" s="19" t="s">
        <v>7</v>
      </c>
      <c r="D5" s="19" t="s">
        <v>8</v>
      </c>
      <c r="E5" s="20" t="s">
        <v>9</v>
      </c>
      <c r="F5" s="19" t="s">
        <v>10</v>
      </c>
      <c r="G5" s="21" t="s">
        <v>11</v>
      </c>
      <c r="H5" s="19" t="s">
        <v>12</v>
      </c>
      <c r="I5" s="19" t="s">
        <v>13</v>
      </c>
      <c r="J5" s="22" t="s">
        <v>14</v>
      </c>
      <c r="K5" s="19" t="s">
        <v>64</v>
      </c>
      <c r="L5" s="19" t="s">
        <v>65</v>
      </c>
      <c r="M5" s="22" t="s">
        <v>66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ht="16.5" customHeight="1" x14ac:dyDescent="0.5">
      <c r="A6" s="23" t="s">
        <v>30</v>
      </c>
      <c r="B6" s="24"/>
      <c r="C6" s="23">
        <v>1</v>
      </c>
      <c r="D6" s="23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23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</row>
    <row r="7" spans="1:106" ht="16.5" customHeight="1" x14ac:dyDescent="0.5">
      <c r="A7" s="25"/>
      <c r="B7" s="236" t="s">
        <v>67</v>
      </c>
      <c r="C7" s="162" t="s">
        <v>153</v>
      </c>
      <c r="D7" s="162" t="s">
        <v>104</v>
      </c>
      <c r="E7" s="162"/>
      <c r="F7" s="165" t="s">
        <v>362</v>
      </c>
      <c r="G7" s="254" t="s">
        <v>68</v>
      </c>
      <c r="H7" s="155" t="s">
        <v>283</v>
      </c>
      <c r="I7" s="73" t="s">
        <v>192</v>
      </c>
      <c r="J7" s="86" t="s">
        <v>104</v>
      </c>
      <c r="K7" s="73" t="s">
        <v>332</v>
      </c>
      <c r="L7" s="73"/>
      <c r="M7" s="8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</row>
    <row r="8" spans="1:106" ht="16.5" customHeight="1" x14ac:dyDescent="0.5">
      <c r="A8" s="3" t="s">
        <v>15</v>
      </c>
      <c r="B8" s="237"/>
      <c r="C8" s="163"/>
      <c r="D8" s="163"/>
      <c r="E8" s="163"/>
      <c r="F8" s="166"/>
      <c r="G8" s="255"/>
      <c r="H8" s="74" t="s">
        <v>381</v>
      </c>
      <c r="I8" s="88"/>
      <c r="J8" s="88"/>
      <c r="K8" s="74"/>
      <c r="L8" s="74"/>
      <c r="M8" s="7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</row>
    <row r="9" spans="1:106" ht="16.5" customHeight="1" x14ac:dyDescent="0.5">
      <c r="A9" s="4"/>
      <c r="B9" s="237"/>
      <c r="C9" s="164">
        <v>645</v>
      </c>
      <c r="D9" s="163"/>
      <c r="E9" s="164"/>
      <c r="F9" s="167" t="s">
        <v>203</v>
      </c>
      <c r="G9" s="255"/>
      <c r="H9" s="88" t="s">
        <v>204</v>
      </c>
      <c r="I9" s="88" t="s">
        <v>154</v>
      </c>
      <c r="J9" s="88"/>
      <c r="K9" s="80" t="s">
        <v>204</v>
      </c>
      <c r="L9" s="75"/>
      <c r="M9" s="7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</row>
    <row r="10" spans="1:106" ht="16.5" customHeight="1" x14ac:dyDescent="0.5">
      <c r="A10" s="2"/>
      <c r="B10" s="237"/>
      <c r="C10" s="162" t="s">
        <v>192</v>
      </c>
      <c r="D10" s="162" t="s">
        <v>104</v>
      </c>
      <c r="E10" s="86" t="s">
        <v>332</v>
      </c>
      <c r="F10" s="86" t="s">
        <v>284</v>
      </c>
      <c r="G10" s="255"/>
      <c r="H10" s="165" t="s">
        <v>195</v>
      </c>
      <c r="I10" s="165" t="s">
        <v>104</v>
      </c>
      <c r="J10" s="162"/>
      <c r="K10" s="198" t="s">
        <v>334</v>
      </c>
      <c r="L10" s="86" t="s">
        <v>430</v>
      </c>
      <c r="M10" s="8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</row>
    <row r="11" spans="1:106" ht="16.5" customHeight="1" x14ac:dyDescent="0.5">
      <c r="A11" s="3" t="s">
        <v>16</v>
      </c>
      <c r="B11" s="237"/>
      <c r="C11" s="163"/>
      <c r="D11" s="166"/>
      <c r="E11" s="87"/>
      <c r="F11" s="88" t="s">
        <v>382</v>
      </c>
      <c r="G11" s="255"/>
      <c r="H11" s="166"/>
      <c r="I11" s="199"/>
      <c r="J11" s="166"/>
      <c r="K11" s="200"/>
      <c r="L11" s="88"/>
      <c r="M11" s="8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</row>
    <row r="12" spans="1:106" ht="16.5" customHeight="1" thickBot="1" x14ac:dyDescent="0.55000000000000004">
      <c r="A12" s="4"/>
      <c r="B12" s="237"/>
      <c r="C12" s="167" t="s">
        <v>154</v>
      </c>
      <c r="D12" s="167"/>
      <c r="E12" s="90" t="s">
        <v>166</v>
      </c>
      <c r="F12" s="90" t="s">
        <v>202</v>
      </c>
      <c r="G12" s="255"/>
      <c r="H12" s="166" t="s">
        <v>193</v>
      </c>
      <c r="I12" s="201"/>
      <c r="J12" s="167"/>
      <c r="K12" s="173" t="s">
        <v>202</v>
      </c>
      <c r="L12" s="88"/>
      <c r="M12" s="90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</row>
    <row r="13" spans="1:106" ht="16.5" customHeight="1" x14ac:dyDescent="0.5">
      <c r="A13" s="2"/>
      <c r="B13" s="237"/>
      <c r="C13" s="155" t="s">
        <v>286</v>
      </c>
      <c r="D13" s="73" t="s">
        <v>334</v>
      </c>
      <c r="E13" s="196" t="s">
        <v>285</v>
      </c>
      <c r="F13" s="162" t="s">
        <v>334</v>
      </c>
      <c r="G13" s="256"/>
      <c r="H13" s="266" t="s">
        <v>69</v>
      </c>
      <c r="I13" s="267"/>
      <c r="J13" s="88" t="s">
        <v>282</v>
      </c>
      <c r="K13" s="86" t="s">
        <v>362</v>
      </c>
      <c r="L13" s="86"/>
      <c r="M13" s="8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</row>
    <row r="14" spans="1:106" ht="16.5" customHeight="1" x14ac:dyDescent="0.5">
      <c r="A14" s="3" t="s">
        <v>17</v>
      </c>
      <c r="B14" s="237"/>
      <c r="C14" s="77"/>
      <c r="D14" s="74"/>
      <c r="E14" s="171"/>
      <c r="F14" s="163"/>
      <c r="G14" s="256"/>
      <c r="H14" s="269"/>
      <c r="I14" s="259"/>
      <c r="J14" s="91"/>
      <c r="K14" s="88"/>
      <c r="L14" s="88"/>
      <c r="M14" s="88"/>
    </row>
    <row r="15" spans="1:106" ht="16.5" customHeight="1" thickBot="1" x14ac:dyDescent="0.55000000000000004">
      <c r="A15" s="4"/>
      <c r="B15" s="237"/>
      <c r="C15" s="75">
        <v>811</v>
      </c>
      <c r="D15" s="75" t="s">
        <v>202</v>
      </c>
      <c r="E15" s="164">
        <v>811</v>
      </c>
      <c r="F15" s="164" t="s">
        <v>202</v>
      </c>
      <c r="G15" s="256"/>
      <c r="H15" s="270"/>
      <c r="I15" s="271"/>
      <c r="J15" s="88" t="s">
        <v>143</v>
      </c>
      <c r="K15" s="90" t="s">
        <v>203</v>
      </c>
      <c r="L15" s="90"/>
      <c r="M15" s="90"/>
    </row>
    <row r="16" spans="1:106" ht="16.5" customHeight="1" x14ac:dyDescent="0.5">
      <c r="A16" s="2"/>
      <c r="B16" s="237"/>
      <c r="C16" s="73"/>
      <c r="D16" s="73"/>
      <c r="E16" s="86"/>
      <c r="F16" s="86" t="s">
        <v>194</v>
      </c>
      <c r="G16" s="255"/>
      <c r="H16" s="86" t="s">
        <v>194</v>
      </c>
      <c r="I16" s="86" t="s">
        <v>104</v>
      </c>
      <c r="J16" s="86"/>
      <c r="K16" s="73" t="s">
        <v>335</v>
      </c>
      <c r="L16" s="86"/>
      <c r="M16" s="8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pans="1:106" ht="16.5" customHeight="1" x14ac:dyDescent="0.5">
      <c r="A17" s="3" t="s">
        <v>18</v>
      </c>
      <c r="B17" s="237"/>
      <c r="C17" s="74"/>
      <c r="D17" s="74"/>
      <c r="E17" s="87"/>
      <c r="F17" s="88" t="s">
        <v>370</v>
      </c>
      <c r="G17" s="255"/>
      <c r="H17" s="88"/>
      <c r="I17" s="88"/>
      <c r="J17" s="88"/>
      <c r="K17" s="74"/>
      <c r="L17" s="88"/>
      <c r="M17" s="8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pans="1:106" ht="16.5" customHeight="1" x14ac:dyDescent="0.5">
      <c r="A18" s="4"/>
      <c r="B18" s="237"/>
      <c r="C18" s="75"/>
      <c r="D18" s="93"/>
      <c r="E18" s="90"/>
      <c r="F18" s="90" t="s">
        <v>216</v>
      </c>
      <c r="G18" s="255"/>
      <c r="H18" s="88" t="s">
        <v>193</v>
      </c>
      <c r="I18" s="90"/>
      <c r="J18" s="90"/>
      <c r="K18" s="80" t="s">
        <v>216</v>
      </c>
      <c r="L18" s="90"/>
      <c r="M18" s="9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pans="1:106" ht="16.5" customHeight="1" x14ac:dyDescent="0.5">
      <c r="A19" s="2"/>
      <c r="B19" s="237"/>
      <c r="C19" s="155" t="s">
        <v>287</v>
      </c>
      <c r="D19" s="73" t="s">
        <v>346</v>
      </c>
      <c r="E19" s="73"/>
      <c r="F19" s="86" t="s">
        <v>276</v>
      </c>
      <c r="G19" s="255"/>
      <c r="H19" s="86" t="s">
        <v>183</v>
      </c>
      <c r="I19" s="86" t="s">
        <v>104</v>
      </c>
      <c r="J19" s="85" t="s">
        <v>335</v>
      </c>
      <c r="K19" s="73"/>
      <c r="L19" s="73"/>
      <c r="M19" s="8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pans="1:106" ht="16.5" customHeight="1" x14ac:dyDescent="0.5">
      <c r="A20" s="3" t="s">
        <v>19</v>
      </c>
      <c r="B20" s="237"/>
      <c r="C20" s="74"/>
      <c r="D20" s="74"/>
      <c r="E20" s="74"/>
      <c r="F20" s="88" t="s">
        <v>383</v>
      </c>
      <c r="G20" s="255"/>
      <c r="H20" s="88"/>
      <c r="I20" s="88"/>
      <c r="J20" s="87"/>
      <c r="K20" s="74"/>
      <c r="L20" s="74"/>
      <c r="M20" s="7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pans="1:106" ht="16.5" customHeight="1" x14ac:dyDescent="0.5">
      <c r="A21" s="4"/>
      <c r="B21" s="239"/>
      <c r="C21" s="75">
        <v>812</v>
      </c>
      <c r="D21" s="74" t="s">
        <v>218</v>
      </c>
      <c r="E21" s="75"/>
      <c r="F21" s="90" t="s">
        <v>123</v>
      </c>
      <c r="G21" s="257"/>
      <c r="H21" s="90" t="s">
        <v>186</v>
      </c>
      <c r="I21" s="90"/>
      <c r="J21" s="89" t="s">
        <v>123</v>
      </c>
      <c r="K21" s="80"/>
      <c r="L21" s="75"/>
      <c r="M21" s="7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pans="1:106" s="17" customFormat="1" ht="18.95" customHeight="1" x14ac:dyDescent="0.5">
      <c r="A22" s="227" t="s">
        <v>82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06" s="17" customFormat="1" ht="18.95" customHeight="1" x14ac:dyDescent="0.5">
      <c r="A23" s="230" t="s">
        <v>307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2"/>
    </row>
    <row r="24" spans="1:106" s="17" customFormat="1" ht="18.95" customHeight="1" x14ac:dyDescent="0.5">
      <c r="A24" s="5"/>
      <c r="B24" s="26" t="s">
        <v>25</v>
      </c>
      <c r="C24" s="13"/>
      <c r="D24" s="26" t="s">
        <v>50</v>
      </c>
      <c r="E24" s="13"/>
      <c r="F24" s="34">
        <v>12</v>
      </c>
      <c r="G24" s="26" t="s">
        <v>26</v>
      </c>
      <c r="H24" s="26"/>
      <c r="I24" s="27" t="s">
        <v>27</v>
      </c>
      <c r="J24" s="26" t="s">
        <v>50</v>
      </c>
      <c r="K24" s="13"/>
      <c r="L24" s="30">
        <f>F24*12/F26</f>
        <v>4.3636363636363633</v>
      </c>
      <c r="M24" s="29" t="s">
        <v>26</v>
      </c>
    </row>
    <row r="25" spans="1:106" ht="18.95" customHeight="1" x14ac:dyDescent="0.5">
      <c r="A25" s="28"/>
      <c r="B25" s="13"/>
      <c r="C25" s="13"/>
      <c r="D25" s="26" t="s">
        <v>51</v>
      </c>
      <c r="E25" s="13"/>
      <c r="F25" s="35">
        <v>21</v>
      </c>
      <c r="G25" s="26" t="s">
        <v>26</v>
      </c>
      <c r="H25" s="13"/>
      <c r="I25" s="13"/>
      <c r="J25" s="26" t="s">
        <v>51</v>
      </c>
      <c r="K25" s="13"/>
      <c r="L25" s="30">
        <f>F25*12/F26</f>
        <v>7.6363636363636367</v>
      </c>
      <c r="M25" s="29" t="s">
        <v>26</v>
      </c>
    </row>
    <row r="26" spans="1:106" s="17" customFormat="1" ht="18.95" customHeight="1" thickBot="1" x14ac:dyDescent="0.55000000000000004">
      <c r="A26" s="28"/>
      <c r="B26" s="13"/>
      <c r="C26" s="13"/>
      <c r="D26" s="26" t="s">
        <v>20</v>
      </c>
      <c r="E26" s="13"/>
      <c r="F26" s="70">
        <f>SUM(F24:F25)</f>
        <v>33</v>
      </c>
      <c r="G26" s="26" t="s">
        <v>26</v>
      </c>
      <c r="H26" s="13"/>
      <c r="I26" s="13"/>
      <c r="J26" s="26" t="s">
        <v>20</v>
      </c>
      <c r="K26" s="13"/>
      <c r="L26" s="31">
        <f>SUM(L24:L25)</f>
        <v>12</v>
      </c>
      <c r="M26" s="29" t="s">
        <v>26</v>
      </c>
    </row>
    <row r="27" spans="1:106" s="17" customFormat="1" ht="18.95" customHeight="1" thickTop="1" x14ac:dyDescent="0.5">
      <c r="A27" s="42" t="s">
        <v>46</v>
      </c>
      <c r="B27" s="43"/>
      <c r="C27" s="26" t="s">
        <v>48</v>
      </c>
      <c r="D27" s="26"/>
      <c r="E27" s="13"/>
      <c r="F27" s="40"/>
      <c r="G27" s="26"/>
      <c r="H27" s="13"/>
      <c r="I27" s="13"/>
      <c r="J27" s="26"/>
      <c r="K27" s="13"/>
      <c r="L27" s="41"/>
      <c r="M27" s="29"/>
    </row>
    <row r="28" spans="1:106" s="17" customFormat="1" ht="18.95" customHeight="1" x14ac:dyDescent="0.5">
      <c r="A28" s="38"/>
      <c r="B28" s="9"/>
      <c r="C28" s="44" t="s">
        <v>47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06" s="17" customFormat="1" ht="18.95" customHeight="1" x14ac:dyDescent="0.5"/>
    <row r="30" spans="1:106" s="17" customFormat="1" ht="18.95" customHeight="1" x14ac:dyDescent="0.5"/>
    <row r="31" spans="1:106" s="17" customFormat="1" ht="18.95" customHeight="1" x14ac:dyDescent="0.5"/>
    <row r="32" spans="1:106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</sheetData>
  <mergeCells count="9">
    <mergeCell ref="A23:M23"/>
    <mergeCell ref="B7:B21"/>
    <mergeCell ref="G7:G21"/>
    <mergeCell ref="A1:M1"/>
    <mergeCell ref="A2:M2"/>
    <mergeCell ref="D3:E3"/>
    <mergeCell ref="K3:M3"/>
    <mergeCell ref="A22:M22"/>
    <mergeCell ref="H13:I15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อ.วารินยา</vt:lpstr>
      <vt:lpstr>อ.รักษ์พล</vt:lpstr>
      <vt:lpstr>อ.สมหมาย</vt:lpstr>
      <vt:lpstr>อ.สุวัฒน์</vt:lpstr>
      <vt:lpstr>ปริญญา</vt:lpstr>
      <vt:lpstr>ครูสุริยันต์</vt:lpstr>
      <vt:lpstr>อ.อัศวิน</vt:lpstr>
      <vt:lpstr>อ.ภูริพัฒน์</vt:lpstr>
      <vt:lpstr>สมศักดิ์</vt:lpstr>
      <vt:lpstr>อ.ทวี</vt:lpstr>
      <vt:lpstr>อ.วีระศักดิ์</vt:lpstr>
      <vt:lpstr>อ.วิชา </vt:lpstr>
      <vt:lpstr>ศิริจรรยา</vt:lpstr>
      <vt:lpstr>สุวิทย์</vt:lpstr>
      <vt:lpstr>กิตติศักดิ์</vt:lpstr>
      <vt:lpstr>พีรพงษ์</vt:lpstr>
      <vt:lpstr>ฉลองณรงค์</vt:lpstr>
      <vt:lpstr>อภิสิทธิ์</vt:lpstr>
      <vt:lpstr>ครูตะวัน</vt:lpstr>
      <vt:lpstr>ครูอนุสรณ์</vt:lpstr>
      <vt:lpstr>นักศึกษาฝึกสอน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2018-11-07T08:47:32Z</cp:lastPrinted>
  <dcterms:created xsi:type="dcterms:W3CDTF">2006-03-19T22:17:41Z</dcterms:created>
  <dcterms:modified xsi:type="dcterms:W3CDTF">2018-12-11T06:54:12Z</dcterms:modified>
</cp:coreProperties>
</file>