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15" windowWidth="15480" windowHeight="7785" tabRatio="915"/>
  </bookViews>
  <sheets>
    <sheet name="อ.วารินยา" sheetId="15" r:id="rId1"/>
    <sheet name="อ.รักษ์พล" sheetId="6" r:id="rId2"/>
    <sheet name="อ.สมหมาย" sheetId="7" r:id="rId3"/>
    <sheet name="อ.สุวัฒน์" sheetId="29" r:id="rId4"/>
    <sheet name="ปริญญา" sheetId="34" r:id="rId5"/>
    <sheet name="ครูสุริยันต์" sheetId="24" r:id="rId6"/>
    <sheet name="อ.อัศวิน" sheetId="23" r:id="rId7"/>
    <sheet name="อ.ภูริพัฒน์" sheetId="8" r:id="rId8"/>
    <sheet name="สมศักดิ์" sheetId="33" r:id="rId9"/>
    <sheet name="อ.ทวี" sheetId="30" r:id="rId10"/>
    <sheet name="อ.วีระศักดิ์" sheetId="1" r:id="rId11"/>
    <sheet name="อ.วิชา " sheetId="47" r:id="rId12"/>
    <sheet name="ศิริจรรยา" sheetId="35" r:id="rId13"/>
    <sheet name="สุวิทย์" sheetId="36" r:id="rId14"/>
    <sheet name="กิตติศักดิ์" sheetId="37" r:id="rId15"/>
    <sheet name="พีรพงษ์" sheetId="38" r:id="rId16"/>
    <sheet name="ฉลองณรงค์" sheetId="43" r:id="rId17"/>
    <sheet name="อภิสิทธิ์" sheetId="46" r:id="rId18"/>
    <sheet name="ครูตะวัน" sheetId="50" r:id="rId19"/>
    <sheet name="ครูอนุสรณ์" sheetId="51" r:id="rId20"/>
    <sheet name="นักศึกษาฝึกสอน" sheetId="49" r:id="rId21"/>
  </sheets>
  <calcPr calcId="144525" iterate="1"/>
</workbook>
</file>

<file path=xl/calcChain.xml><?xml version="1.0" encoding="utf-8"?>
<calcChain xmlns="http://schemas.openxmlformats.org/spreadsheetml/2006/main">
  <c r="F54" i="51" l="1"/>
  <c r="L52" i="51" s="1"/>
  <c r="F26" i="51"/>
  <c r="L24" i="51" s="1"/>
  <c r="F26" i="50"/>
  <c r="L24" i="50" s="1"/>
  <c r="L25" i="51" l="1"/>
  <c r="L26" i="51" s="1"/>
  <c r="L25" i="50"/>
  <c r="L26" i="50" s="1"/>
  <c r="L53" i="51"/>
  <c r="L54" i="51"/>
  <c r="F54" i="23"/>
  <c r="L54" i="23" s="1"/>
  <c r="L25" i="46" l="1"/>
  <c r="L24" i="46"/>
  <c r="L25" i="43"/>
  <c r="L24" i="43"/>
  <c r="L25" i="38"/>
  <c r="L24" i="38"/>
  <c r="L25" i="37"/>
  <c r="L24" i="37"/>
  <c r="L26" i="37" s="1"/>
  <c r="L25" i="36"/>
  <c r="L26" i="36" s="1"/>
  <c r="L24" i="36"/>
  <c r="L25" i="1"/>
  <c r="L24" i="1"/>
  <c r="L25" i="35"/>
  <c r="L26" i="35" s="1"/>
  <c r="L24" i="35"/>
  <c r="L26" i="23"/>
  <c r="L25" i="47"/>
  <c r="L24" i="47"/>
  <c r="L25" i="30"/>
  <c r="L24" i="30"/>
  <c r="L25" i="33"/>
  <c r="L24" i="33"/>
  <c r="L26" i="33" s="1"/>
  <c r="L25" i="8"/>
  <c r="L26" i="8" s="1"/>
  <c r="L24" i="8"/>
  <c r="L25" i="24"/>
  <c r="L26" i="24" s="1"/>
  <c r="L24" i="24"/>
  <c r="L25" i="34"/>
  <c r="L26" i="34" s="1"/>
  <c r="L24" i="34"/>
  <c r="L26" i="29"/>
  <c r="L25" i="7"/>
  <c r="L24" i="7"/>
  <c r="L25" i="6"/>
  <c r="L24" i="6"/>
  <c r="L26" i="6" s="1"/>
  <c r="L25" i="15"/>
  <c r="L26" i="15" s="1"/>
  <c r="L24" i="15"/>
  <c r="L26" i="7" l="1"/>
  <c r="L26" i="30"/>
  <c r="L26" i="43"/>
  <c r="L26" i="47"/>
  <c r="L26" i="38"/>
  <c r="L26" i="46"/>
  <c r="L26" i="1"/>
  <c r="F26" i="49"/>
</calcChain>
</file>

<file path=xl/sharedStrings.xml><?xml version="1.0" encoding="utf-8"?>
<sst xmlns="http://schemas.openxmlformats.org/spreadsheetml/2006/main" count="2538" uniqueCount="405">
  <si>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</si>
  <si>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</si>
  <si>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</si>
  <si>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</si>
  <si>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</si>
  <si>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</si>
  <si>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</si>
  <si>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</si>
  <si>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</si>
  <si>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</si>
  <si>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</si>
  <si>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</si>
  <si>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</si>
  <si>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</si>
  <si>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</si>
  <si>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</si>
  <si>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</si>
  <si>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</si>
  <si>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</si>
  <si>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</si>
  <si>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</si>
  <si>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</si>
  <si>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</si>
  <si>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</si>
  <si>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</si>
  <si>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</si>
  <si>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</si>
  <si>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</si>
  <si>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</si>
  <si>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</si>
  <si>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</si>
  <si>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</si>
  <si>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</si>
  <si>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</si>
  <si>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</si>
  <si>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</si>
  <si>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</si>
  <si>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นายสมศักดิ์  พันโนริต</t>
  </si>
  <si>
    <t>กศ.บ.(เทคโนโลยีทางการศึกษา)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</si>
  <si>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</si>
  <si>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</si>
  <si>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ผู้ช่วยเจ้าหน้าที่งานพัสดุ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</si>
  <si>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</si>
  <si>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</si>
  <si>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</si>
  <si>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</si>
  <si>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หัวหน้างานสวัสดิการนักเรียน นักศึกษาและพยาบาล</t>
  </si>
  <si>
    <t>หมายเหตุ</t>
  </si>
  <si>
    <t>- กรณีตรงกับวันหยุดนักขัตฤกษ์/วันลาให้เลือกเบิกตามความเหมาะสม</t>
  </si>
  <si>
    <t xml:space="preserve"> ชั่วโมงเบิก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</si>
  <si>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</si>
  <si>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</si>
  <si>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</si>
  <si>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</si>
  <si>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</si>
  <si>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</si>
  <si>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</si>
  <si>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</si>
  <si>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</si>
  <si>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</si>
  <si>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</si>
  <si>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</si>
  <si>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</si>
  <si>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>เจ้าหน้าที่งานสวัสดิการนักเรียน นักศึกษาและพยาบาล</t>
  </si>
  <si>
    <t>อส.บ.เทคโนโลยีเครื่องกล</t>
  </si>
  <si>
    <t xml:space="preserve">จำนวนชั่วโมงสอนในเวลาราชการ (โหลด)  คือ     ชม./สัปดาห์  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</si>
  <si>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</si>
  <si>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</si>
  <si>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</si>
  <si>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</si>
  <si>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</si>
  <si>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</si>
  <si>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>รง.ชก.7</t>
  </si>
  <si>
    <t>3100-0009(ท)</t>
  </si>
  <si>
    <t>รง.ชก.2</t>
  </si>
  <si>
    <t>2100-1008(ท)</t>
  </si>
  <si>
    <t>รง.ชก.1</t>
  </si>
  <si>
    <t>รง.ชก.6</t>
  </si>
  <si>
    <t xml:space="preserve">จำนวนชั่วโมงสอนในเวลาราชการ (โหลด)  คือ   12  ชม./สัปดาห์  </t>
  </si>
  <si>
    <t>สถานประกอบการ</t>
  </si>
  <si>
    <t xml:space="preserve">จำนวนชั่วโมงสอนในเวลาราชการ (โหลด)  คือ    12  ชม./สัปดาห์  </t>
  </si>
  <si>
    <t xml:space="preserve">จำนวนชั่วโมงสอนในเวลาราชการ (โหลด)  คือ   15  ชม./สัปดาห์  </t>
  </si>
  <si>
    <t xml:space="preserve">จำนวนชั่วโมงสอนในเวลาราชการ (โหลด)  คือ   15   ชม./สัปดาห์  </t>
  </si>
  <si>
    <t xml:space="preserve">จำนวนชั่วโมงสอนในเวลาราชการ (โหลด)  คือ    15  ชม./สัปดาห์  </t>
  </si>
  <si>
    <t>นายอัศวิน  สัตตาคม</t>
  </si>
  <si>
    <t>วศ.ม.(เครื่องกลพลังงาน)</t>
  </si>
  <si>
    <t>ข้าราชการครู</t>
  </si>
  <si>
    <t>พนักงานราชการ</t>
  </si>
  <si>
    <t xml:space="preserve">จำนวนชั่วโมงสอนในเวลาราชการ (โหลด)  คือ   20   ชม./สัปดาห์  </t>
  </si>
  <si>
    <t>ครูจ้างสอน 2</t>
  </si>
  <si>
    <t xml:space="preserve">จำนวนชั่วโมงสอนในเวลาราชการ (โหลด)  คือ   20  ชม./สัปดาห์  </t>
  </si>
  <si>
    <t>ครูจ้างสอน 3</t>
  </si>
  <si>
    <t>ครูจ้างสอน 4</t>
  </si>
  <si>
    <t xml:space="preserve">จำนวนชั่วโมงสอนในเวลาราชการ (โหลด)  คือ  20   ชม./สัปดาห์  </t>
  </si>
  <si>
    <t>ครูจ้างสอน 5</t>
  </si>
  <si>
    <t>ครูจ้างสอน 6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</si>
  <si>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</si>
  <si>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</si>
  <si>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</si>
  <si>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>ตารางสอนรายบุคคล   แผนกวิชาช่างกลโรงงาน  ประจำภาคเรียนที่   1   ปีการศึกษา   2561</t>
  </si>
  <si>
    <t>ครูจ้างสอน 1</t>
  </si>
  <si>
    <t>3001-0101(ท)</t>
  </si>
  <si>
    <t>812</t>
  </si>
  <si>
    <t>ส1 ทผ. 5,6</t>
  </si>
  <si>
    <t>ส1 ทผ. 3,4</t>
  </si>
  <si>
    <t>ส1 ทผ. 1,2</t>
  </si>
  <si>
    <t>2102-8001(ป)</t>
  </si>
  <si>
    <t>3 ชก. 1</t>
  </si>
  <si>
    <t>3 ชก. 2</t>
  </si>
  <si>
    <t>3102-2006(ท)</t>
  </si>
  <si>
    <t>3102-2006(ป)</t>
  </si>
  <si>
    <t>814</t>
  </si>
  <si>
    <t>ส1 ทผ.1</t>
  </si>
  <si>
    <t>3100-0005(ท)</t>
  </si>
  <si>
    <t>3100-0005(ป)</t>
  </si>
  <si>
    <t>ส1 ทผ.5</t>
  </si>
  <si>
    <t>ส1 ทผ.3</t>
  </si>
  <si>
    <t>2102-2004(ท)</t>
  </si>
  <si>
    <t>1 ชก. 5</t>
  </si>
  <si>
    <t>2102-2004(ป)</t>
  </si>
  <si>
    <t>2102-2102(ท)</t>
  </si>
  <si>
    <t>รง.ชก. 2</t>
  </si>
  <si>
    <t>2 ชก. 1</t>
  </si>
  <si>
    <t>2 ชก. 1,2</t>
  </si>
  <si>
    <t>รง.ชก. 1</t>
  </si>
  <si>
    <t xml:space="preserve">1 ชช. 2 </t>
  </si>
  <si>
    <t>2 ชก. 6</t>
  </si>
  <si>
    <t>2102-2101(ท)</t>
  </si>
  <si>
    <t>641</t>
  </si>
  <si>
    <t>2 ชก. 5,6</t>
  </si>
  <si>
    <t>2 ชก. 7</t>
  </si>
  <si>
    <t>2 ชก. 3,4</t>
  </si>
  <si>
    <t>3102-2101(ท)</t>
  </si>
  <si>
    <t>2100-1008 (ท)</t>
  </si>
  <si>
    <t>3102-2103(ท)</t>
  </si>
  <si>
    <t>รง.ชก.3</t>
  </si>
  <si>
    <t>ส2 ทผ. 6</t>
  </si>
  <si>
    <t>813</t>
  </si>
  <si>
    <t>ส2 ทผ. 5,6</t>
  </si>
  <si>
    <t>ส2 ทผ. 3,4</t>
  </si>
  <si>
    <t>ส2 ทผ. 2</t>
  </si>
  <si>
    <t>3100-0006(ท)</t>
  </si>
  <si>
    <t>รง.ชก.4</t>
  </si>
  <si>
    <t>2100-1008(ป)</t>
  </si>
  <si>
    <t>ส1 ทผ. 1</t>
  </si>
  <si>
    <t>2102-2003(ท)</t>
  </si>
  <si>
    <t>ส2 ทผ. 3</t>
  </si>
  <si>
    <t>3102-9003(ท)</t>
  </si>
  <si>
    <t>3102-9003(ป)</t>
  </si>
  <si>
    <t>2102-8001</t>
  </si>
  <si>
    <t>(สป 1-9)</t>
  </si>
  <si>
    <t>(สป 10-18)</t>
  </si>
  <si>
    <t>3 ชก. 7</t>
  </si>
  <si>
    <t>3 ชก. 8</t>
  </si>
  <si>
    <t>3 ชก. 7,8</t>
  </si>
  <si>
    <t>ส2 ทผ. 1</t>
  </si>
  <si>
    <t>ส2 ทผ. 5</t>
  </si>
  <si>
    <t>(สป. 1-9)</t>
  </si>
  <si>
    <t>(สป. 10-18)</t>
  </si>
  <si>
    <t>3 ชก. 5</t>
  </si>
  <si>
    <t>3 ชก. 6</t>
  </si>
  <si>
    <t>2 ชฟ. 6</t>
  </si>
  <si>
    <t>3102-2001(ท)</t>
  </si>
  <si>
    <t>ส1 ทผ. 5</t>
  </si>
  <si>
    <t>รง.ชก.5</t>
  </si>
  <si>
    <t>2 ชก. 3</t>
  </si>
  <si>
    <t>2102-2104(ป)</t>
  </si>
  <si>
    <t>2102-2201(ท)</t>
  </si>
  <si>
    <t>ส2 ทผ. 7</t>
  </si>
  <si>
    <t>(สถานประกอบการ)</t>
  </si>
  <si>
    <t>ส1 ทล. 1</t>
  </si>
  <si>
    <t>3102-2003(ท)</t>
  </si>
  <si>
    <t>3102-2004(ท)</t>
  </si>
  <si>
    <t>3102-9001(ท)</t>
  </si>
  <si>
    <t>ส2 ทผ. 1,2</t>
  </si>
  <si>
    <t>ส2 ทผ.4</t>
  </si>
  <si>
    <t>2 ชฟ. 3</t>
  </si>
  <si>
    <t>1 ชก. 1</t>
  </si>
  <si>
    <t>2 ชฟ. 5</t>
  </si>
  <si>
    <t>1 ชก. 7</t>
  </si>
  <si>
    <t>3102-2002(ท)</t>
  </si>
  <si>
    <t>3102-2002(ป)</t>
  </si>
  <si>
    <t>811</t>
  </si>
  <si>
    <t>2102-2006(ท)</t>
  </si>
  <si>
    <t>3 ชก. 4</t>
  </si>
  <si>
    <t>ส2 ทผ.1</t>
  </si>
  <si>
    <t>1 ชก. 3</t>
  </si>
  <si>
    <t>2 ชก. 4</t>
  </si>
  <si>
    <t>ส2 ทผ.3</t>
  </si>
  <si>
    <t>ส2 ทผ.2</t>
  </si>
  <si>
    <t>ส2 ทผ.7</t>
  </si>
  <si>
    <t>ส1 ทผ.2</t>
  </si>
  <si>
    <t>ส1 ทผ.4</t>
  </si>
  <si>
    <t>2102-2009(ท)</t>
  </si>
  <si>
    <t>3 ชก. 5,6</t>
  </si>
  <si>
    <t>2102-2009(ป)</t>
  </si>
  <si>
    <t>รง.ชก.8</t>
  </si>
  <si>
    <t>3 ชก. 1,2</t>
  </si>
  <si>
    <t>1 ชก. 8</t>
  </si>
  <si>
    <t>รง.ชก.9</t>
  </si>
  <si>
    <t>2 ชก. 2</t>
  </si>
  <si>
    <t>645</t>
  </si>
  <si>
    <t>1 ชก. 6</t>
  </si>
  <si>
    <t>ส2 ทผ. 4</t>
  </si>
  <si>
    <t>2 ชก. 5</t>
  </si>
  <si>
    <t>ส1 ทผ. 6</t>
  </si>
  <si>
    <t>1 ชก. 2</t>
  </si>
  <si>
    <t>ส1 ทผ. 4</t>
  </si>
  <si>
    <t>ส1 ทผ. 2</t>
  </si>
  <si>
    <t>3102-9002(ท)</t>
  </si>
  <si>
    <t>ส2 ทผ.5</t>
  </si>
  <si>
    <t>2 ชฟ. 2</t>
  </si>
  <si>
    <t>1 ชช. 1</t>
  </si>
  <si>
    <t>3102-9003</t>
  </si>
  <si>
    <t>2 ชฟ. 1</t>
  </si>
  <si>
    <t>1 ชก. 4</t>
  </si>
  <si>
    <t>2 ชฟ. 7</t>
  </si>
  <si>
    <t>ส2 ทผ.6</t>
  </si>
  <si>
    <t>2 ชฟ. 4</t>
  </si>
  <si>
    <t>3 ชย. 7</t>
  </si>
  <si>
    <t>3 ชย. 6</t>
  </si>
  <si>
    <t>อัตราส่วนชั่วโมงสอน   ชั่วโมงไม่เบิกค่าสอน : ชั่วโมงเบิกค่าสอน  คือ   13  :  12</t>
  </si>
  <si>
    <t xml:space="preserve">อัตราส่วนชั่วโมงสอน   ชั่วโมงไม่เบิกค่าสอน : ชั่วโมงเบิกค่าสอน  คือ   17  :  12   </t>
  </si>
  <si>
    <t xml:space="preserve">อัตราส่วนชั่วโมงสอน   ชั่วโมงไม่เบิกค่าสอน : ชั่วโมงเบิกค่าสอน  คือ   21  :   12  </t>
  </si>
  <si>
    <t xml:space="preserve">อัตราส่วนชั่วโมงสอน   ชั่วโมงไม่เบิกค่าสอน : ชั่วโมงเบิกค่าสอน  คือ  22   :   12  </t>
  </si>
  <si>
    <t xml:space="preserve">อัตราส่วนชั่วโมงสอน   ชั่วโมงไม่เบิกค่าสอน : ชั่วโมงเบิกค่าสอน  คือ   22  :   12  </t>
  </si>
  <si>
    <t xml:space="preserve">อัตราส่วนชั่วโมงสอน   ชั่วโมงไม่เบิกค่าสอน : ชั่วโมงเบิกค่าสอน  คือ   20  :  12   </t>
  </si>
  <si>
    <t xml:space="preserve">อัตราส่วนชั่วโมงสอน   ชั่วโมงไม่เบิกค่าสอน : ชั่วโมงเบิกค่าสอน  คือ  18   :   12  </t>
  </si>
  <si>
    <t xml:space="preserve">อัตราส่วนชั่วโมงสอน   ชั่วโมงไม่เบิกค่าสอน : ชั่วโมงเบิกค่าสอน  คือ  20   :  12   </t>
  </si>
  <si>
    <t>อัตราส่วนชั่วโมงสอน   ชั่วโมงไม่เบิกค่าสอน : ชั่วโมงเบิกค่าสอน  คือ  23  :  12</t>
  </si>
  <si>
    <t xml:space="preserve">จำนวนชั่วโมงสอนในเวลาราชการ (โหลด)  คือ    18  ชม./สัปดาห์  </t>
  </si>
  <si>
    <t xml:space="preserve">อัตราส่วนชั่วโมงสอน   ชั่วโมงไม่เบิกค่าสอน : ชั่วโมงเบิกค่าสอน  คือ  23   :   12  </t>
  </si>
  <si>
    <t xml:space="preserve">อัตราส่วนชั่วโมงสอน   ชั่วโมงไม่เบิกค่าสอน : ชั่วโมงเบิกค่าสอน  คือ  21   :  12   </t>
  </si>
  <si>
    <t xml:space="preserve">อัตราส่วนชั่วโมงสอน   ชั่วโมงไม่เบิกค่าสอน : ชั่วโมงเบิกค่าสอน  คือ  24   :  12   </t>
  </si>
  <si>
    <t xml:space="preserve">อัตราส่วนชั่วโมงสอน   ชั่วโมงไม่เบิกค่าสอน : ชั่วโมงเบิกค่าสอน  คือ  23   :  12   </t>
  </si>
  <si>
    <t xml:space="preserve">อัตราส่วนชั่วโมงสอน   ชั่วโมงไม่เบิกค่าสอน : ชั่วโมงเบิกค่าสอน  คือ  21  :  12   </t>
  </si>
  <si>
    <t xml:space="preserve">อัตราส่วนชั่วโมงสอน   ชั่วโมงไม่เบิกค่าสอน : ชั่วโมงเบิกค่าสอน  คือ   25   :  12    </t>
  </si>
  <si>
    <t>2102-2102</t>
  </si>
  <si>
    <t>(ป)</t>
  </si>
  <si>
    <t>3100-0009</t>
  </si>
  <si>
    <t>(ท)</t>
  </si>
  <si>
    <t>3001-0101</t>
  </si>
  <si>
    <t>3102-2103</t>
  </si>
  <si>
    <t>3102-2101</t>
  </si>
  <si>
    <t xml:space="preserve">2100-1008 </t>
  </si>
  <si>
    <t>2102-2101</t>
  </si>
  <si>
    <t>3100-0116</t>
  </si>
  <si>
    <t>3100-0006</t>
  </si>
  <si>
    <t>3100-0105</t>
  </si>
  <si>
    <t>2100-1008</t>
  </si>
  <si>
    <t>2102-2106</t>
  </si>
  <si>
    <t>3102-2001</t>
  </si>
  <si>
    <t>2102-2104</t>
  </si>
  <si>
    <t>2102-2201</t>
  </si>
  <si>
    <t>3102-2005</t>
  </si>
  <si>
    <t>3102-2003</t>
  </si>
  <si>
    <t>3102-2004</t>
  </si>
  <si>
    <t>2102-2006</t>
  </si>
  <si>
    <t>3102-5101</t>
  </si>
  <si>
    <t>2102-2009</t>
  </si>
  <si>
    <t>3102-5102</t>
  </si>
  <si>
    <t>3102-9002</t>
  </si>
  <si>
    <t>อวท.1</t>
  </si>
  <si>
    <t>อวท.3</t>
  </si>
  <si>
    <t>3 ชก 1,2</t>
  </si>
  <si>
    <t>สถาประกอบการ</t>
  </si>
  <si>
    <t xml:space="preserve">อัตราส่วนชั่วโมงสอน   ชั่วโมงไม่เบิกค่าสอน : ชั่วโมงเบิกค่าสอน  คือ   17 : 12  </t>
  </si>
  <si>
    <t>2 ชก.3,4</t>
  </si>
  <si>
    <t>(20คน)</t>
  </si>
  <si>
    <t>(17คน)</t>
  </si>
  <si>
    <t>(16คน)</t>
  </si>
  <si>
    <t>(21คน)</t>
  </si>
  <si>
    <t>(22คน)</t>
  </si>
  <si>
    <t>641(43คน)</t>
  </si>
  <si>
    <t>(43คน)</t>
  </si>
  <si>
    <t>(13คน)</t>
  </si>
  <si>
    <t>รง.ชก.3(21คน)</t>
  </si>
  <si>
    <t>(26คน)</t>
  </si>
  <si>
    <t>ส2 ทผ.5,6</t>
  </si>
  <si>
    <t>(40คน)</t>
  </si>
  <si>
    <t>รง.ชก.2(22คน)</t>
  </si>
  <si>
    <t>รง.ชก.4(20คน)</t>
  </si>
  <si>
    <t>รง.ชก.5(20คน)</t>
  </si>
  <si>
    <t>(33คน)</t>
  </si>
  <si>
    <t>2000-2003 (21คน)</t>
  </si>
  <si>
    <t>3 ชย.5</t>
  </si>
  <si>
    <t>หัวหน้างานทะเบียน</t>
  </si>
  <si>
    <t>เจ้าหน้าที่งานปกครอง</t>
  </si>
  <si>
    <t>ผู้ช่วยเจ้าหน้าที่งานทะเบียน</t>
  </si>
  <si>
    <t>หัวหน้างานวิจัยพัฒนานวัตกรรมและสิ่งประดิษฐ์</t>
  </si>
  <si>
    <t>ตารางสอนรายบุคคล   แผนกวิชาช่างกลโรงงาน  ประจำภาคเรียนที่   1   ปีการศึกษา   2561 (สป. 1-9)</t>
  </si>
  <si>
    <t>ตารางสอนรายบุคคล   แผนกวิชาช่างกลโรงงาน  ประจำภาคเรียนที่   1   ปีการศึกษา   2561  (สป. 10-18)</t>
  </si>
  <si>
    <t>นายกฤษดา  ณัฐธนสกุล</t>
  </si>
  <si>
    <t xml:space="preserve">อัตราส่วนชั่วโมงสอน   ชั่วโมงไม่เบิกค่าสอน : ชั่วโมงเบิกค่าสอน  คือ   31   : 0     </t>
  </si>
  <si>
    <t>ส1 ทผ. 7,8</t>
  </si>
  <si>
    <t>ส1 ทผ.7,8</t>
  </si>
  <si>
    <t>นักศึกษาฝึกประสบการณ์วิชาชีพครู</t>
  </si>
  <si>
    <t>ค.อ.บ.วิศวกรรมอุตสาหการ</t>
  </si>
  <si>
    <t>อัตราส่วนชั่วโมงสอน   ชั่วโมงไม่เบิกค่าสอน : ชั่วโมงเบิกค่าสอน  คือ  19  :  12</t>
  </si>
  <si>
    <t xml:space="preserve">อัตราส่วนชั่วโมงสอน   ชั่วโมงไม่เบิกค่าสอน : ชั่วโมงเบิกค่าสอน  คือ   21   :  12    </t>
  </si>
  <si>
    <t>ค.อ.บ. (เครื่องกล)</t>
  </si>
  <si>
    <t>ทล.บ. การผลิต</t>
  </si>
  <si>
    <t>นายตะวัน  ทองแสนไกร</t>
  </si>
  <si>
    <t>นายอนุสรณ์ เรียนทิพย์</t>
  </si>
  <si>
    <t>ตารางสอนรายบุคคล   แผนกวิชาช่างกลโรงงาน  ประจำภาคเรียนที่  1   ปีการศึกษา   2561  (เริ่มใช้วันที่ 21 พฤษภาคม 2561)</t>
  </si>
  <si>
    <t>ตารางสอนรายบุคคล   แผนกวิชาช่างกลโรงงาน  ประจำภาคเรียนที่   1   ปีการศึกษา   2561  (สป. 1-9)  (เริ่มใช้วันที่ 21 พฤษภาคม 2561)</t>
  </si>
  <si>
    <t>ตารางสอนรายบุคคล   แผนกวิชาช่างกลโรงงาน  ประจำภาคเรียนที่   1   ปีการศึกษา   2561  (สป. 10-18) (เริ่มใช้วันที่ 21 พฤษภาคม 2561)</t>
  </si>
  <si>
    <t>ครูจ้างสอน 7</t>
  </si>
  <si>
    <t>ครูจ้างสอน 8</t>
  </si>
  <si>
    <t>823</t>
  </si>
  <si>
    <t>PLC</t>
  </si>
  <si>
    <t xml:space="preserve">                         </t>
  </si>
  <si>
    <t>คอ.บ.วิศวกรรมอุตสาหการ</t>
  </si>
  <si>
    <t xml:space="preserve">อัตราส่วนชั่วโมงสอน   ชั่วโมงไม่เบิกค่าสอน : ชั่วโมงเบิกค่าสอน  คือ   18   :    12 </t>
  </si>
  <si>
    <t>รง.ชก.1 (20คน)</t>
  </si>
  <si>
    <t>( 43 คน)</t>
  </si>
  <si>
    <t>( 20 คน)</t>
  </si>
  <si>
    <t>( 30 คน)</t>
  </si>
  <si>
    <t>รง.ชก.2(19คน)</t>
  </si>
  <si>
    <t>(19คน)</t>
  </si>
  <si>
    <t>3000-2001 (24คน)</t>
  </si>
  <si>
    <t>(41  คน)</t>
  </si>
  <si>
    <t>( 40 คน)</t>
  </si>
  <si>
    <t>(12คน)</t>
  </si>
  <si>
    <t>( 30คน)</t>
  </si>
  <si>
    <t>814( 20 คน)</t>
  </si>
  <si>
    <t>(22  คน)</t>
  </si>
  <si>
    <t>814(21คน)</t>
  </si>
  <si>
    <t>( 21 คน)</t>
  </si>
  <si>
    <t>(18คน)</t>
  </si>
  <si>
    <t>641(34คน)</t>
  </si>
  <si>
    <t>(34คน)</t>
  </si>
  <si>
    <t>รง.ชก. 1( 12คน)</t>
  </si>
  <si>
    <t>( 12 คน)</t>
  </si>
  <si>
    <t>(10คน)</t>
  </si>
  <si>
    <t>641(25คน)</t>
  </si>
  <si>
    <t>(25คน)</t>
  </si>
  <si>
    <t>3000-2001 (40คน)</t>
  </si>
  <si>
    <t>641(12คน)</t>
  </si>
  <si>
    <t>(37คน)</t>
  </si>
  <si>
    <t>3000-2001 (41คน)</t>
  </si>
  <si>
    <t>(30คน)</t>
  </si>
  <si>
    <t>รง.ชก.4(13คน)</t>
  </si>
  <si>
    <t>(38คน)</t>
  </si>
  <si>
    <t>(11คน)</t>
  </si>
  <si>
    <t>2002-0007 (27คน)</t>
  </si>
  <si>
    <t>รง.ชก.3(14คน)</t>
  </si>
  <si>
    <t>(14คน)</t>
  </si>
  <si>
    <t>รง.ชก.3(19คน)</t>
  </si>
  <si>
    <t>(15คน)</t>
  </si>
  <si>
    <t>รง.ชก.3(17คน)</t>
  </si>
  <si>
    <t>3000-2001 (43คน)</t>
  </si>
  <si>
    <t>811(14คน)</t>
  </si>
  <si>
    <t>2000-2003 (38คน)</t>
  </si>
  <si>
    <t>รง.ชก.4(14คน)</t>
  </si>
  <si>
    <t>811(21คน)</t>
  </si>
  <si>
    <t>2000-2003 (34คน)</t>
  </si>
  <si>
    <t>(24คน)</t>
  </si>
  <si>
    <t>811(30คน)</t>
  </si>
  <si>
    <t>811(19คน)</t>
  </si>
  <si>
    <t>รง.ชก.2(18คน)</t>
  </si>
  <si>
    <t>814 (20คน)</t>
  </si>
  <si>
    <t>3000-2001 (30คน)</t>
  </si>
  <si>
    <t>รง.ชก.7(21คน)</t>
  </si>
  <si>
    <t>รง.ชก.5(14คน)</t>
  </si>
  <si>
    <t>รง.ชก.6(19คน)</t>
  </si>
  <si>
    <t>รง.ชก.4(19คน)</t>
  </si>
  <si>
    <t>2002-0007  (24คน)</t>
  </si>
  <si>
    <t>รง.ชก.6(21คน)</t>
  </si>
  <si>
    <t>รง.ชก.7(20คน)</t>
  </si>
  <si>
    <t>3000-2003 (33คน)</t>
  </si>
  <si>
    <t>811(18คน)</t>
  </si>
  <si>
    <t>2000-2003 (12คน)</t>
  </si>
  <si>
    <t>รง.ชก.2(21คน)</t>
  </si>
  <si>
    <t>2002-0007 (26คน)</t>
  </si>
  <si>
    <t>รง.ชก.8(18คน)</t>
  </si>
  <si>
    <t>รง.ชก.8(19คน)</t>
  </si>
  <si>
    <t>(สป. 1-9) 3 ชก.6(11คน)</t>
  </si>
  <si>
    <t>(สป. 10-18) 3 ชก. 5(15คน)</t>
  </si>
  <si>
    <t>(สป.1-9) 3ชก.6(11คน)</t>
  </si>
  <si>
    <t>(สป.10-18)3ชก.5(15คน)</t>
  </si>
  <si>
    <t>รง.ชก.8(17คน)</t>
  </si>
  <si>
    <t>รง.ชก.6(18คน)</t>
  </si>
  <si>
    <t>2002-0007(11คน)</t>
  </si>
  <si>
    <t>รง.ชก.8(11คน)</t>
  </si>
  <si>
    <t>3000-2003 (37คน)</t>
  </si>
  <si>
    <t>(สป. 1-9)3ชก.8(11คน)</t>
  </si>
  <si>
    <t>(สป. 10-18)3ชก.7(16คน)</t>
  </si>
  <si>
    <t>2000-2003 (25คน)</t>
  </si>
  <si>
    <t>รง.ชก.9(14คน)</t>
  </si>
  <si>
    <t>รง.ชก.4(11คน)</t>
  </si>
  <si>
    <t>(11คน )</t>
  </si>
  <si>
    <t>(21คน</t>
  </si>
  <si>
    <t>2 ชก 3,4</t>
  </si>
  <si>
    <t>3000-2003 (40คน)</t>
  </si>
  <si>
    <t>รง.ชก.6(17คน)</t>
  </si>
  <si>
    <t>(สป.1-9)(11คน)</t>
  </si>
  <si>
    <t>(สป.1-9)3ชก.2(12คน)</t>
  </si>
  <si>
    <t>(สป.10-18)3ชก.1(12คน)</t>
  </si>
  <si>
    <t>(สป.1-9)3ชก.8(11คน)</t>
  </si>
  <si>
    <t>(สป.10-18)3ชก.7(16คน)</t>
  </si>
  <si>
    <t>814(20คน)</t>
  </si>
  <si>
    <t>รง.ชก.9(20คน)</t>
  </si>
  <si>
    <t>641 (28คน)</t>
  </si>
  <si>
    <t>(28คน)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</si>
</sst>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sz val="1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11" fillId="0" borderId="5" xfId="1" applyFont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1" fontId="5" fillId="0" borderId="0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49" fontId="3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13" fillId="4" borderId="17" xfId="0" applyNumberFormat="1" applyFont="1" applyFill="1" applyBorder="1" applyAlignment="1">
      <alignment horizontal="center" vertical="center" shrinkToFit="1"/>
    </xf>
    <xf numFmtId="0" fontId="3" fillId="4" borderId="0" xfId="0" applyFont="1" applyFill="1" applyAlignment="1">
      <alignment vertical="center"/>
    </xf>
    <xf numFmtId="49" fontId="12" fillId="4" borderId="4" xfId="0" applyNumberFormat="1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4" borderId="22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49" fontId="3" fillId="4" borderId="9" xfId="0" applyNumberFormat="1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vertical="center"/>
    </xf>
    <xf numFmtId="0" fontId="14" fillId="4" borderId="14" xfId="0" applyFont="1" applyFill="1" applyBorder="1" applyAlignment="1">
      <alignment horizontal="center" vertical="center"/>
    </xf>
    <xf numFmtId="0" fontId="15" fillId="0" borderId="0" xfId="0" applyFont="1"/>
    <xf numFmtId="49" fontId="13" fillId="4" borderId="9" xfId="0" applyNumberFormat="1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0" fontId="14" fillId="4" borderId="14" xfId="0" applyFont="1" applyFill="1" applyBorder="1" applyAlignment="1">
      <alignment vertical="center"/>
    </xf>
    <xf numFmtId="0" fontId="15" fillId="0" borderId="15" xfId="0" applyFont="1" applyBorder="1" applyAlignment="1">
      <alignment horizontal="center"/>
    </xf>
    <xf numFmtId="0" fontId="16" fillId="0" borderId="0" xfId="0" applyFont="1"/>
    <xf numFmtId="0" fontId="16" fillId="0" borderId="3" xfId="0" applyFont="1" applyBorder="1"/>
    <xf numFmtId="49" fontId="3" fillId="4" borderId="1" xfId="0" applyNumberFormat="1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 shrinkToFit="1"/>
    </xf>
    <xf numFmtId="0" fontId="15" fillId="0" borderId="0" xfId="0" applyFont="1" applyBorder="1"/>
    <xf numFmtId="0" fontId="3" fillId="0" borderId="7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5" fillId="4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4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vertical="center"/>
    </xf>
    <xf numFmtId="49" fontId="3" fillId="5" borderId="0" xfId="0" applyNumberFormat="1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4" fillId="5" borderId="4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49" fontId="3" fillId="5" borderId="16" xfId="0" applyNumberFormat="1" applyFont="1" applyFill="1" applyBorder="1" applyAlignment="1">
      <alignment horizontal="center" vertical="center" shrinkToFit="1"/>
    </xf>
    <xf numFmtId="49" fontId="3" fillId="5" borderId="9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/>
    </xf>
    <xf numFmtId="49" fontId="12" fillId="5" borderId="4" xfId="0" applyNumberFormat="1" applyFont="1" applyFill="1" applyBorder="1" applyAlignment="1">
      <alignment horizontal="center" vertical="center" shrinkToFit="1"/>
    </xf>
    <xf numFmtId="49" fontId="13" fillId="4" borderId="3" xfId="0" applyNumberFormat="1" applyFont="1" applyFill="1" applyBorder="1" applyAlignment="1">
      <alignment horizontal="center" vertical="center" shrinkToFit="1"/>
    </xf>
    <xf numFmtId="49" fontId="3" fillId="5" borderId="17" xfId="0" applyNumberFormat="1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15" fillId="5" borderId="23" xfId="0" applyFont="1" applyFill="1" applyBorder="1"/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center" vertical="center" shrinkToFit="1"/>
    </xf>
    <xf numFmtId="0" fontId="7" fillId="5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9" fillId="0" borderId="16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 textRotation="90"/>
    </xf>
    <xf numFmtId="0" fontId="9" fillId="4" borderId="2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18" fillId="4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shrinkToFit="1"/>
    </xf>
    <xf numFmtId="49" fontId="9" fillId="4" borderId="11" xfId="0" applyNumberFormat="1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7" fillId="4" borderId="21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textRotation="90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1627188" y="163512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7</xdr:row>
      <xdr:rowOff>111125</xdr:rowOff>
    </xdr:from>
    <xdr:to>
      <xdr:col>10</xdr:col>
      <xdr:colOff>15875</xdr:colOff>
      <xdr:row>7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4040188" y="1651000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10</xdr:row>
      <xdr:rowOff>96838</xdr:rowOff>
    </xdr:from>
    <xdr:to>
      <xdr:col>4</xdr:col>
      <xdr:colOff>660400</xdr:colOff>
      <xdr:row>10</xdr:row>
      <xdr:rowOff>96838</xdr:rowOff>
    </xdr:to>
    <xdr:cxnSp macro="">
      <xdr:nvCxnSpPr>
        <xdr:cNvPr id="5" name="ลูกศรเชื่อมต่อแบบตรง 4"/>
        <xdr:cNvCxnSpPr/>
      </xdr:nvCxnSpPr>
      <xdr:spPr>
        <a:xfrm>
          <a:off x="954088" y="2255838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11113</xdr:colOff>
      <xdr:row>16</xdr:row>
      <xdr:rowOff>106363</xdr:rowOff>
    </xdr:from>
    <xdr:to>
      <xdr:col>5</xdr:col>
      <xdr:colOff>11113</xdr:colOff>
      <xdr:row>16</xdr:row>
      <xdr:rowOff>106363</xdr:rowOff>
    </xdr:to>
    <xdr:cxnSp macro="">
      <xdr:nvCxnSpPr>
        <xdr:cNvPr id="8" name="ลูกศรเชื่อมต่อแบบตรง 7"/>
        <xdr:cNvCxnSpPr/>
      </xdr:nvCxnSpPr>
      <xdr:spPr>
        <a:xfrm>
          <a:off x="971551" y="3503613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4763</xdr:colOff>
      <xdr:row>16</xdr:row>
      <xdr:rowOff>100013</xdr:rowOff>
    </xdr:from>
    <xdr:to>
      <xdr:col>10</xdr:col>
      <xdr:colOff>4763</xdr:colOff>
      <xdr:row>16</xdr:row>
      <xdr:rowOff>100013</xdr:rowOff>
    </xdr:to>
    <xdr:cxnSp macro="">
      <xdr:nvCxnSpPr>
        <xdr:cNvPr id="9" name="ลูกศรเชื่อมต่อแบบตรง 8"/>
        <xdr:cNvCxnSpPr/>
      </xdr:nvCxnSpPr>
      <xdr:spPr>
        <a:xfrm>
          <a:off x="4029076" y="3497263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5</xdr:col>
      <xdr:colOff>657225</xdr:colOff>
      <xdr:row>19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971550" y="4171950"/>
          <a:ext cx="26479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17462</xdr:colOff>
      <xdr:row>19</xdr:row>
      <xdr:rowOff>128587</xdr:rowOff>
    </xdr:from>
    <xdr:to>
      <xdr:col>11</xdr:col>
      <xdr:colOff>7938</xdr:colOff>
      <xdr:row>19</xdr:row>
      <xdr:rowOff>128587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1775" y="4144962"/>
          <a:ext cx="2617788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13</xdr:row>
      <xdr:rowOff>110756</xdr:rowOff>
    </xdr:from>
    <xdr:to>
      <xdr:col>6</xdr:col>
      <xdr:colOff>4062</xdr:colOff>
      <xdr:row>13</xdr:row>
      <xdr:rowOff>110756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28112" y="2946105"/>
          <a:ext cx="199766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0436" y="3045785"/>
          <a:ext cx="132907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3</xdr:col>
      <xdr:colOff>658812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960438" y="1635125"/>
          <a:ext cx="13255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658812</xdr:colOff>
      <xdr:row>7</xdr:row>
      <xdr:rowOff>104775</xdr:rowOff>
    </xdr:from>
    <xdr:to>
      <xdr:col>5</xdr:col>
      <xdr:colOff>660400</xdr:colOff>
      <xdr:row>7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2952750" y="1644650"/>
          <a:ext cx="6683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11113</xdr:colOff>
      <xdr:row>7</xdr:row>
      <xdr:rowOff>114300</xdr:rowOff>
    </xdr:from>
    <xdr:to>
      <xdr:col>12</xdr:col>
      <xdr:colOff>7937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35426" y="1654175"/>
          <a:ext cx="33305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1588</xdr:colOff>
      <xdr:row>10</xdr:row>
      <xdr:rowOff>112712</xdr:rowOff>
    </xdr:from>
    <xdr:to>
      <xdr:col>5</xdr:col>
      <xdr:colOff>650875</xdr:colOff>
      <xdr:row>10</xdr:row>
      <xdr:rowOff>112712</xdr:rowOff>
    </xdr:to>
    <xdr:cxnSp macro="">
      <xdr:nvCxnSpPr>
        <xdr:cNvPr id="9" name="ลูกศรเชื่อมต่อแบบตรง 8"/>
        <xdr:cNvCxnSpPr/>
      </xdr:nvCxnSpPr>
      <xdr:spPr>
        <a:xfrm>
          <a:off x="1628776" y="2271712"/>
          <a:ext cx="1982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658812</xdr:colOff>
      <xdr:row>10</xdr:row>
      <xdr:rowOff>138112</xdr:rowOff>
    </xdr:from>
    <xdr:to>
      <xdr:col>9</xdr:col>
      <xdr:colOff>660400</xdr:colOff>
      <xdr:row>10</xdr:row>
      <xdr:rowOff>138112</xdr:rowOff>
    </xdr:to>
    <xdr:cxnSp macro="">
      <xdr:nvCxnSpPr>
        <xdr:cNvPr id="12" name="ลูกศรเชื่อมต่อแบบตรง 11"/>
        <xdr:cNvCxnSpPr/>
      </xdr:nvCxnSpPr>
      <xdr:spPr>
        <a:xfrm>
          <a:off x="4683125" y="2297112"/>
          <a:ext cx="1335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13</xdr:row>
      <xdr:rowOff>106362</xdr:rowOff>
    </xdr:from>
    <xdr:to>
      <xdr:col>5</xdr:col>
      <xdr:colOff>652462</xdr:colOff>
      <xdr:row>13</xdr:row>
      <xdr:rowOff>106362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30363" y="2884487"/>
          <a:ext cx="1982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382587</xdr:colOff>
      <xdr:row>13</xdr:row>
      <xdr:rowOff>203199</xdr:rowOff>
    </xdr:from>
    <xdr:to>
      <xdr:col>8</xdr:col>
      <xdr:colOff>654050</xdr:colOff>
      <xdr:row>13</xdr:row>
      <xdr:rowOff>203199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10025" y="2981324"/>
          <a:ext cx="1335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663575</xdr:colOff>
      <xdr:row>16</xdr:row>
      <xdr:rowOff>100012</xdr:rowOff>
    </xdr:from>
    <xdr:to>
      <xdr:col>5</xdr:col>
      <xdr:colOff>646112</xdr:colOff>
      <xdr:row>16</xdr:row>
      <xdr:rowOff>100012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24013" y="3497262"/>
          <a:ext cx="1982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</xdr:colOff>
      <xdr:row>19</xdr:row>
      <xdr:rowOff>93662</xdr:rowOff>
    </xdr:from>
    <xdr:to>
      <xdr:col>4</xdr:col>
      <xdr:colOff>7937</xdr:colOff>
      <xdr:row>19</xdr:row>
      <xdr:rowOff>93662</xdr:rowOff>
    </xdr:to>
    <xdr:cxnSp macro="">
      <xdr:nvCxnSpPr>
        <xdr:cNvPr id="17" name="ลูกศรเชื่อมต่อแบบตรง 16"/>
        <xdr:cNvCxnSpPr/>
      </xdr:nvCxnSpPr>
      <xdr:spPr>
        <a:xfrm>
          <a:off x="966788" y="4110037"/>
          <a:ext cx="13350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103187</xdr:rowOff>
    </xdr:from>
    <xdr:to>
      <xdr:col>6</xdr:col>
      <xdr:colOff>9524</xdr:colOff>
      <xdr:row>19</xdr:row>
      <xdr:rowOff>103187</xdr:rowOff>
    </xdr:to>
    <xdr:cxnSp macro="">
      <xdr:nvCxnSpPr>
        <xdr:cNvPr id="19" name="ลูกศรเชื่อมต่อแบบตรง 18"/>
        <xdr:cNvCxnSpPr/>
      </xdr:nvCxnSpPr>
      <xdr:spPr>
        <a:xfrm>
          <a:off x="2960688" y="4119562"/>
          <a:ext cx="6762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390524</xdr:colOff>
      <xdr:row>19</xdr:row>
      <xdr:rowOff>112712</xdr:rowOff>
    </xdr:from>
    <xdr:to>
      <xdr:col>8</xdr:col>
      <xdr:colOff>661986</xdr:colOff>
      <xdr:row>19</xdr:row>
      <xdr:rowOff>112712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17962" y="4129087"/>
          <a:ext cx="133508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388938</xdr:colOff>
      <xdr:row>7</xdr:row>
      <xdr:rowOff>95250</xdr:rowOff>
    </xdr:from>
    <xdr:to>
      <xdr:col>3</xdr:col>
      <xdr:colOff>650876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952501" y="163512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1588</xdr:colOff>
      <xdr:row>7</xdr:row>
      <xdr:rowOff>96838</xdr:rowOff>
    </xdr:from>
    <xdr:to>
      <xdr:col>5</xdr:col>
      <xdr:colOff>660401</xdr:colOff>
      <xdr:row>7</xdr:row>
      <xdr:rowOff>96838</xdr:rowOff>
    </xdr:to>
    <xdr:cxnSp macro="">
      <xdr:nvCxnSpPr>
        <xdr:cNvPr id="4" name="ลูกศรเชื่อมต่อแบบตรง 3"/>
        <xdr:cNvCxnSpPr/>
      </xdr:nvCxnSpPr>
      <xdr:spPr>
        <a:xfrm>
          <a:off x="2295526" y="1636713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392113</xdr:colOff>
      <xdr:row>7</xdr:row>
      <xdr:rowOff>106363</xdr:rowOff>
    </xdr:from>
    <xdr:to>
      <xdr:col>8</xdr:col>
      <xdr:colOff>654051</xdr:colOff>
      <xdr:row>7</xdr:row>
      <xdr:rowOff>106363</xdr:rowOff>
    </xdr:to>
    <xdr:cxnSp macro="">
      <xdr:nvCxnSpPr>
        <xdr:cNvPr id="5" name="ลูกศรเชื่อมต่อแบบตรง 4"/>
        <xdr:cNvCxnSpPr/>
      </xdr:nvCxnSpPr>
      <xdr:spPr>
        <a:xfrm>
          <a:off x="4019551" y="1646238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4763</xdr:colOff>
      <xdr:row>7</xdr:row>
      <xdr:rowOff>107950</xdr:rowOff>
    </xdr:from>
    <xdr:to>
      <xdr:col>10</xdr:col>
      <xdr:colOff>663576</xdr:colOff>
      <xdr:row>7</xdr:row>
      <xdr:rowOff>107950</xdr:rowOff>
    </xdr:to>
    <xdr:cxnSp macro="">
      <xdr:nvCxnSpPr>
        <xdr:cNvPr id="6" name="ลูกศรเชื่อมต่อแบบตรง 5"/>
        <xdr:cNvCxnSpPr/>
      </xdr:nvCxnSpPr>
      <xdr:spPr>
        <a:xfrm>
          <a:off x="5362576" y="164782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1588</xdr:colOff>
      <xdr:row>10</xdr:row>
      <xdr:rowOff>104775</xdr:rowOff>
    </xdr:from>
    <xdr:to>
      <xdr:col>5</xdr:col>
      <xdr:colOff>658812</xdr:colOff>
      <xdr:row>10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1628776" y="2263775"/>
          <a:ext cx="19907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3176</xdr:colOff>
      <xdr:row>10</xdr:row>
      <xdr:rowOff>130175</xdr:rowOff>
    </xdr:from>
    <xdr:to>
      <xdr:col>9</xdr:col>
      <xdr:colOff>660400</xdr:colOff>
      <xdr:row>10</xdr:row>
      <xdr:rowOff>130175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27489" y="2289175"/>
          <a:ext cx="19907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13</xdr:row>
      <xdr:rowOff>112712</xdr:rowOff>
    </xdr:from>
    <xdr:to>
      <xdr:col>6</xdr:col>
      <xdr:colOff>0</xdr:colOff>
      <xdr:row>13</xdr:row>
      <xdr:rowOff>112712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20838" y="2890837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16</xdr:row>
      <xdr:rowOff>138113</xdr:rowOff>
    </xdr:from>
    <xdr:to>
      <xdr:col>5</xdr:col>
      <xdr:colOff>660399</xdr:colOff>
      <xdr:row>16</xdr:row>
      <xdr:rowOff>138113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2286000" y="3535363"/>
          <a:ext cx="13350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4763</xdr:colOff>
      <xdr:row>16</xdr:row>
      <xdr:rowOff>139700</xdr:rowOff>
    </xdr:from>
    <xdr:to>
      <xdr:col>10</xdr:col>
      <xdr:colOff>650875</xdr:colOff>
      <xdr:row>16</xdr:row>
      <xdr:rowOff>139700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9076" y="3536950"/>
          <a:ext cx="26463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1588</xdr:colOff>
      <xdr:row>16</xdr:row>
      <xdr:rowOff>136525</xdr:rowOff>
    </xdr:from>
    <xdr:to>
      <xdr:col>3</xdr:col>
      <xdr:colOff>660401</xdr:colOff>
      <xdr:row>16</xdr:row>
      <xdr:rowOff>136525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2026" y="353377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19</xdr:row>
      <xdr:rowOff>22226</xdr:rowOff>
    </xdr:from>
    <xdr:to>
      <xdr:col>5</xdr:col>
      <xdr:colOff>658812</xdr:colOff>
      <xdr:row>19</xdr:row>
      <xdr:rowOff>22226</xdr:rowOff>
    </xdr:to>
    <xdr:cxnSp macro="">
      <xdr:nvCxnSpPr>
        <xdr:cNvPr id="19" name="ลูกศรเชื่อมต่อแบบตรง 18"/>
        <xdr:cNvCxnSpPr/>
      </xdr:nvCxnSpPr>
      <xdr:spPr>
        <a:xfrm>
          <a:off x="2287587" y="4089401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395288</xdr:colOff>
      <xdr:row>19</xdr:row>
      <xdr:rowOff>20638</xdr:rowOff>
    </xdr:from>
    <xdr:to>
      <xdr:col>10</xdr:col>
      <xdr:colOff>644525</xdr:colOff>
      <xdr:row>19</xdr:row>
      <xdr:rowOff>20638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4313" y="4087813"/>
          <a:ext cx="264953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3176</xdr:colOff>
      <xdr:row>20</xdr:row>
      <xdr:rowOff>6351</xdr:rowOff>
    </xdr:from>
    <xdr:to>
      <xdr:col>5</xdr:col>
      <xdr:colOff>652463</xdr:colOff>
      <xdr:row>20</xdr:row>
      <xdr:rowOff>6351</xdr:rowOff>
    </xdr:to>
    <xdr:cxnSp macro="">
      <xdr:nvCxnSpPr>
        <xdr:cNvPr id="22" name="ลูกศรเชื่อมต่อแบบตรง 21"/>
        <xdr:cNvCxnSpPr/>
      </xdr:nvCxnSpPr>
      <xdr:spPr>
        <a:xfrm>
          <a:off x="963614" y="4229101"/>
          <a:ext cx="26495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19</xdr:row>
      <xdr:rowOff>190501</xdr:rowOff>
    </xdr:from>
    <xdr:to>
      <xdr:col>10</xdr:col>
      <xdr:colOff>654050</xdr:colOff>
      <xdr:row>19</xdr:row>
      <xdr:rowOff>190501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32251" y="4206876"/>
          <a:ext cx="26463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392112</xdr:colOff>
      <xdr:row>19</xdr:row>
      <xdr:rowOff>19049</xdr:rowOff>
    </xdr:from>
    <xdr:to>
      <xdr:col>3</xdr:col>
      <xdr:colOff>654050</xdr:colOff>
      <xdr:row>19</xdr:row>
      <xdr:rowOff>19049</xdr:rowOff>
    </xdr:to>
    <xdr:cxnSp macro="">
      <xdr:nvCxnSpPr>
        <xdr:cNvPr id="25" name="ลูกศรเชื่อมต่อแบบตรง 24"/>
        <xdr:cNvCxnSpPr/>
      </xdr:nvCxnSpPr>
      <xdr:spPr>
        <a:xfrm>
          <a:off x="955675" y="4035424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71438</xdr:rowOff>
    </xdr:from>
    <xdr:to>
      <xdr:col>11</xdr:col>
      <xdr:colOff>0</xdr:colOff>
      <xdr:row>7</xdr:row>
      <xdr:rowOff>71438</xdr:rowOff>
    </xdr:to>
    <xdr:cxnSp macro="">
      <xdr:nvCxnSpPr>
        <xdr:cNvPr id="3" name="ลูกศรเชื่อมต่อแบบตรง 2"/>
        <xdr:cNvCxnSpPr/>
      </xdr:nvCxnSpPr>
      <xdr:spPr>
        <a:xfrm>
          <a:off x="4691063" y="1611313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25399</xdr:colOff>
      <xdr:row>10</xdr:row>
      <xdr:rowOff>112712</xdr:rowOff>
    </xdr:from>
    <xdr:to>
      <xdr:col>3</xdr:col>
      <xdr:colOff>658812</xdr:colOff>
      <xdr:row>10</xdr:row>
      <xdr:rowOff>112712</xdr:rowOff>
    </xdr:to>
    <xdr:cxnSp macro="">
      <xdr:nvCxnSpPr>
        <xdr:cNvPr id="4" name="ลูกศรเชื่อมต่อแบบตรง 3"/>
        <xdr:cNvCxnSpPr/>
      </xdr:nvCxnSpPr>
      <xdr:spPr>
        <a:xfrm>
          <a:off x="985837" y="2271712"/>
          <a:ext cx="13001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10</xdr:row>
      <xdr:rowOff>122238</xdr:rowOff>
    </xdr:from>
    <xdr:to>
      <xdr:col>5</xdr:col>
      <xdr:colOff>652463</xdr:colOff>
      <xdr:row>10</xdr:row>
      <xdr:rowOff>122238</xdr:rowOff>
    </xdr:to>
    <xdr:cxnSp macro="">
      <xdr:nvCxnSpPr>
        <xdr:cNvPr id="6" name="ลูกศรเชื่อมต่อแบบตรง 5"/>
        <xdr:cNvCxnSpPr/>
      </xdr:nvCxnSpPr>
      <xdr:spPr>
        <a:xfrm>
          <a:off x="2312988" y="2281238"/>
          <a:ext cx="13001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4763</xdr:colOff>
      <xdr:row>10</xdr:row>
      <xdr:rowOff>123826</xdr:rowOff>
    </xdr:from>
    <xdr:to>
      <xdr:col>11</xdr:col>
      <xdr:colOff>0</xdr:colOff>
      <xdr:row>10</xdr:row>
      <xdr:rowOff>123826</xdr:rowOff>
    </xdr:to>
    <xdr:cxnSp macro="">
      <xdr:nvCxnSpPr>
        <xdr:cNvPr id="7" name="ลูกศรเชื่อมต่อแบบตรง 6"/>
        <xdr:cNvCxnSpPr/>
      </xdr:nvCxnSpPr>
      <xdr:spPr>
        <a:xfrm>
          <a:off x="4029076" y="2282826"/>
          <a:ext cx="266223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663575</xdr:colOff>
      <xdr:row>13</xdr:row>
      <xdr:rowOff>107951</xdr:rowOff>
    </xdr:from>
    <xdr:to>
      <xdr:col>5</xdr:col>
      <xdr:colOff>658812</xdr:colOff>
      <xdr:row>13</xdr:row>
      <xdr:rowOff>107951</xdr:rowOff>
    </xdr:to>
    <xdr:cxnSp macro="">
      <xdr:nvCxnSpPr>
        <xdr:cNvPr id="9" name="ลูกศรเชื่อมต่อแบบตรง 8"/>
        <xdr:cNvCxnSpPr/>
      </xdr:nvCxnSpPr>
      <xdr:spPr>
        <a:xfrm>
          <a:off x="1624013" y="2886076"/>
          <a:ext cx="19954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665163</xdr:colOff>
      <xdr:row>13</xdr:row>
      <xdr:rowOff>109539</xdr:rowOff>
    </xdr:from>
    <xdr:to>
      <xdr:col>11</xdr:col>
      <xdr:colOff>658812</xdr:colOff>
      <xdr:row>13</xdr:row>
      <xdr:rowOff>109539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56226" y="2887664"/>
          <a:ext cx="19938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16</xdr:row>
      <xdr:rowOff>109538</xdr:rowOff>
    </xdr:from>
    <xdr:to>
      <xdr:col>6</xdr:col>
      <xdr:colOff>1587</xdr:colOff>
      <xdr:row>16</xdr:row>
      <xdr:rowOff>109538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33538" y="3506788"/>
          <a:ext cx="19954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111126</xdr:rowOff>
    </xdr:from>
    <xdr:to>
      <xdr:col>9</xdr:col>
      <xdr:colOff>660399</xdr:colOff>
      <xdr:row>16</xdr:row>
      <xdr:rowOff>111126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4313" y="3508376"/>
          <a:ext cx="19938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103188</xdr:rowOff>
    </xdr:from>
    <xdr:to>
      <xdr:col>5</xdr:col>
      <xdr:colOff>658812</xdr:colOff>
      <xdr:row>19</xdr:row>
      <xdr:rowOff>103188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0438" y="4119563"/>
          <a:ext cx="26590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19</xdr:row>
      <xdr:rowOff>112713</xdr:rowOff>
    </xdr:from>
    <xdr:to>
      <xdr:col>11</xdr:col>
      <xdr:colOff>658812</xdr:colOff>
      <xdr:row>19</xdr:row>
      <xdr:rowOff>112713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5900" y="4129088"/>
          <a:ext cx="33242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7938</xdr:colOff>
      <xdr:row>7</xdr:row>
      <xdr:rowOff>103188</xdr:rowOff>
    </xdr:from>
    <xdr:to>
      <xdr:col>5</xdr:col>
      <xdr:colOff>650875</xdr:colOff>
      <xdr:row>7</xdr:row>
      <xdr:rowOff>103188</xdr:rowOff>
    </xdr:to>
    <xdr:cxnSp macro="">
      <xdr:nvCxnSpPr>
        <xdr:cNvPr id="3" name="ลูกศรเชื่อมต่อแบบตรง 2"/>
        <xdr:cNvCxnSpPr/>
      </xdr:nvCxnSpPr>
      <xdr:spPr>
        <a:xfrm>
          <a:off x="968376" y="1658938"/>
          <a:ext cx="26431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112713</xdr:rowOff>
    </xdr:from>
    <xdr:to>
      <xdr:col>9</xdr:col>
      <xdr:colOff>0</xdr:colOff>
      <xdr:row>7</xdr:row>
      <xdr:rowOff>112713</xdr:rowOff>
    </xdr:to>
    <xdr:cxnSp macro="">
      <xdr:nvCxnSpPr>
        <xdr:cNvPr id="5" name="ลูกศรเชื่อมต่อแบบตรง 4"/>
        <xdr:cNvCxnSpPr/>
      </xdr:nvCxnSpPr>
      <xdr:spPr>
        <a:xfrm>
          <a:off x="4033838" y="1668463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7937</xdr:colOff>
      <xdr:row>10</xdr:row>
      <xdr:rowOff>120651</xdr:rowOff>
    </xdr:from>
    <xdr:to>
      <xdr:col>6</xdr:col>
      <xdr:colOff>0</xdr:colOff>
      <xdr:row>10</xdr:row>
      <xdr:rowOff>120651</xdr:rowOff>
    </xdr:to>
    <xdr:cxnSp macro="">
      <xdr:nvCxnSpPr>
        <xdr:cNvPr id="8" name="ลูกศรเชื่อมต่อแบบตรง 7"/>
        <xdr:cNvCxnSpPr/>
      </xdr:nvCxnSpPr>
      <xdr:spPr>
        <a:xfrm>
          <a:off x="2301875" y="2343151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11113</xdr:colOff>
      <xdr:row>10</xdr:row>
      <xdr:rowOff>138113</xdr:rowOff>
    </xdr:from>
    <xdr:to>
      <xdr:col>11</xdr:col>
      <xdr:colOff>7937</xdr:colOff>
      <xdr:row>10</xdr:row>
      <xdr:rowOff>138113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5426" y="2360613"/>
          <a:ext cx="26638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</xdr:colOff>
      <xdr:row>13</xdr:row>
      <xdr:rowOff>122239</xdr:rowOff>
    </xdr:from>
    <xdr:to>
      <xdr:col>5</xdr:col>
      <xdr:colOff>658812</xdr:colOff>
      <xdr:row>13</xdr:row>
      <xdr:rowOff>122239</xdr:rowOff>
    </xdr:to>
    <xdr:cxnSp macro="">
      <xdr:nvCxnSpPr>
        <xdr:cNvPr id="14" name="ลูกศรเชื่อมต่อแบบตรง 13"/>
        <xdr:cNvCxnSpPr/>
      </xdr:nvCxnSpPr>
      <xdr:spPr>
        <a:xfrm>
          <a:off x="962025" y="3011489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</xdr:colOff>
      <xdr:row>16</xdr:row>
      <xdr:rowOff>130176</xdr:rowOff>
    </xdr:from>
    <xdr:to>
      <xdr:col>6</xdr:col>
      <xdr:colOff>0</xdr:colOff>
      <xdr:row>16</xdr:row>
      <xdr:rowOff>130176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75" y="3686176"/>
          <a:ext cx="19986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658812</xdr:colOff>
      <xdr:row>16</xdr:row>
      <xdr:rowOff>131763</xdr:rowOff>
    </xdr:from>
    <xdr:to>
      <xdr:col>10</xdr:col>
      <xdr:colOff>1587</xdr:colOff>
      <xdr:row>16</xdr:row>
      <xdr:rowOff>131763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683125" y="3687763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19</xdr:row>
      <xdr:rowOff>122238</xdr:rowOff>
    </xdr:from>
    <xdr:to>
      <xdr:col>6</xdr:col>
      <xdr:colOff>0</xdr:colOff>
      <xdr:row>19</xdr:row>
      <xdr:rowOff>122238</xdr:rowOff>
    </xdr:to>
    <xdr:cxnSp macro="">
      <xdr:nvCxnSpPr>
        <xdr:cNvPr id="21" name="ลูกศรเชื่อมต่อแบบตรง 20"/>
        <xdr:cNvCxnSpPr/>
      </xdr:nvCxnSpPr>
      <xdr:spPr>
        <a:xfrm>
          <a:off x="2286000" y="4344988"/>
          <a:ext cx="13414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4763</xdr:colOff>
      <xdr:row>19</xdr:row>
      <xdr:rowOff>131763</xdr:rowOff>
    </xdr:from>
    <xdr:to>
      <xdr:col>11</xdr:col>
      <xdr:colOff>1587</xdr:colOff>
      <xdr:row>19</xdr:row>
      <xdr:rowOff>131763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29076" y="4354513"/>
          <a:ext cx="26638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19</xdr:row>
      <xdr:rowOff>117476</xdr:rowOff>
    </xdr:from>
    <xdr:to>
      <xdr:col>4</xdr:col>
      <xdr:colOff>3175</xdr:colOff>
      <xdr:row>19</xdr:row>
      <xdr:rowOff>117476</xdr:rowOff>
    </xdr:to>
    <xdr:cxnSp macro="">
      <xdr:nvCxnSpPr>
        <xdr:cNvPr id="25" name="ลูกศรเชื่อมต่อแบบตรง 24"/>
        <xdr:cNvCxnSpPr/>
      </xdr:nvCxnSpPr>
      <xdr:spPr>
        <a:xfrm>
          <a:off x="954088" y="4340226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15875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4313" y="3111500"/>
          <a:ext cx="13493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658812</xdr:colOff>
      <xdr:row>7</xdr:row>
      <xdr:rowOff>95250</xdr:rowOff>
    </xdr:from>
    <xdr:to>
      <xdr:col>5</xdr:col>
      <xdr:colOff>650875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2286000" y="165100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</xdr:colOff>
      <xdr:row>7</xdr:row>
      <xdr:rowOff>96837</xdr:rowOff>
    </xdr:from>
    <xdr:to>
      <xdr:col>11</xdr:col>
      <xdr:colOff>0</xdr:colOff>
      <xdr:row>7</xdr:row>
      <xdr:rowOff>96837</xdr:rowOff>
    </xdr:to>
    <xdr:cxnSp macro="">
      <xdr:nvCxnSpPr>
        <xdr:cNvPr id="6" name="ลูกศรเชื่อมต่อแบบตรง 5"/>
        <xdr:cNvCxnSpPr/>
      </xdr:nvCxnSpPr>
      <xdr:spPr>
        <a:xfrm>
          <a:off x="4033837" y="1652587"/>
          <a:ext cx="265747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390524</xdr:colOff>
      <xdr:row>7</xdr:row>
      <xdr:rowOff>96838</xdr:rowOff>
    </xdr:from>
    <xdr:to>
      <xdr:col>3</xdr:col>
      <xdr:colOff>652462</xdr:colOff>
      <xdr:row>7</xdr:row>
      <xdr:rowOff>96838</xdr:rowOff>
    </xdr:to>
    <xdr:cxnSp macro="">
      <xdr:nvCxnSpPr>
        <xdr:cNvPr id="9" name="ลูกศรเชื่อมต่อแบบตรง 8"/>
        <xdr:cNvCxnSpPr/>
      </xdr:nvCxnSpPr>
      <xdr:spPr>
        <a:xfrm>
          <a:off x="954087" y="1652588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3174</xdr:colOff>
      <xdr:row>10</xdr:row>
      <xdr:rowOff>106363</xdr:rowOff>
    </xdr:from>
    <xdr:to>
      <xdr:col>3</xdr:col>
      <xdr:colOff>661987</xdr:colOff>
      <xdr:row>10</xdr:row>
      <xdr:rowOff>106363</xdr:rowOff>
    </xdr:to>
    <xdr:cxnSp macro="">
      <xdr:nvCxnSpPr>
        <xdr:cNvPr id="10" name="ลูกศรเชื่อมต่อแบบตรง 9"/>
        <xdr:cNvCxnSpPr/>
      </xdr:nvCxnSpPr>
      <xdr:spPr>
        <a:xfrm>
          <a:off x="963612" y="2328863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10</xdr:row>
      <xdr:rowOff>104775</xdr:rowOff>
    </xdr:from>
    <xdr:to>
      <xdr:col>6</xdr:col>
      <xdr:colOff>1587</xdr:colOff>
      <xdr:row>10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03462" y="232727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10</xdr:row>
      <xdr:rowOff>122237</xdr:rowOff>
    </xdr:from>
    <xdr:to>
      <xdr:col>11</xdr:col>
      <xdr:colOff>1588</xdr:colOff>
      <xdr:row>10</xdr:row>
      <xdr:rowOff>122237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5425" y="2344737"/>
          <a:ext cx="265747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663574</xdr:colOff>
      <xdr:row>13</xdr:row>
      <xdr:rowOff>123826</xdr:rowOff>
    </xdr:from>
    <xdr:to>
      <xdr:col>6</xdr:col>
      <xdr:colOff>0</xdr:colOff>
      <xdr:row>13</xdr:row>
      <xdr:rowOff>123826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24012" y="3013076"/>
          <a:ext cx="200342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395286</xdr:colOff>
      <xdr:row>14</xdr:row>
      <xdr:rowOff>14289</xdr:rowOff>
    </xdr:from>
    <xdr:to>
      <xdr:col>8</xdr:col>
      <xdr:colOff>627062</xdr:colOff>
      <xdr:row>14</xdr:row>
      <xdr:rowOff>14289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2724" y="3125789"/>
          <a:ext cx="129540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665161</xdr:colOff>
      <xdr:row>19</xdr:row>
      <xdr:rowOff>109539</xdr:rowOff>
    </xdr:from>
    <xdr:to>
      <xdr:col>5</xdr:col>
      <xdr:colOff>658812</xdr:colOff>
      <xdr:row>19</xdr:row>
      <xdr:rowOff>109539</xdr:rowOff>
    </xdr:to>
    <xdr:cxnSp macro="">
      <xdr:nvCxnSpPr>
        <xdr:cNvPr id="17" name="ลูกศรเชื่อมต่อแบบตรง 16"/>
        <xdr:cNvCxnSpPr/>
      </xdr:nvCxnSpPr>
      <xdr:spPr>
        <a:xfrm>
          <a:off x="2959099" y="4332289"/>
          <a:ext cx="66040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19</xdr:row>
      <xdr:rowOff>115887</xdr:rowOff>
    </xdr:from>
    <xdr:to>
      <xdr:col>9</xdr:col>
      <xdr:colOff>0</xdr:colOff>
      <xdr:row>19</xdr:row>
      <xdr:rowOff>115887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1138" y="4338637"/>
          <a:ext cx="13366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16</xdr:row>
      <xdr:rowOff>127002</xdr:rowOff>
    </xdr:from>
    <xdr:to>
      <xdr:col>6</xdr:col>
      <xdr:colOff>0</xdr:colOff>
      <xdr:row>16</xdr:row>
      <xdr:rowOff>127002</xdr:rowOff>
    </xdr:to>
    <xdr:cxnSp macro="">
      <xdr:nvCxnSpPr>
        <xdr:cNvPr id="22" name="ลูกศรเชื่อมต่อแบบตรง 21"/>
        <xdr:cNvCxnSpPr/>
      </xdr:nvCxnSpPr>
      <xdr:spPr>
        <a:xfrm>
          <a:off x="1627187" y="3683002"/>
          <a:ext cx="20002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387350</xdr:colOff>
      <xdr:row>16</xdr:row>
      <xdr:rowOff>141287</xdr:rowOff>
    </xdr:from>
    <xdr:to>
      <xdr:col>9</xdr:col>
      <xdr:colOff>650875</xdr:colOff>
      <xdr:row>16</xdr:row>
      <xdr:rowOff>141287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14788" y="3697287"/>
          <a:ext cx="19939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7938</xdr:colOff>
      <xdr:row>7</xdr:row>
      <xdr:rowOff>119062</xdr:rowOff>
    </xdr:from>
    <xdr:to>
      <xdr:col>3</xdr:col>
      <xdr:colOff>650875</xdr:colOff>
      <xdr:row>7</xdr:row>
      <xdr:rowOff>119062</xdr:rowOff>
    </xdr:to>
    <xdr:cxnSp macro="">
      <xdr:nvCxnSpPr>
        <xdr:cNvPr id="3" name="ลูกศรเชื่อมต่อแบบตรง 2"/>
        <xdr:cNvCxnSpPr/>
      </xdr:nvCxnSpPr>
      <xdr:spPr>
        <a:xfrm>
          <a:off x="968376" y="1674812"/>
          <a:ext cx="13096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</xdr:row>
      <xdr:rowOff>120649</xdr:rowOff>
    </xdr:from>
    <xdr:to>
      <xdr:col>5</xdr:col>
      <xdr:colOff>652462</xdr:colOff>
      <xdr:row>7</xdr:row>
      <xdr:rowOff>120649</xdr:rowOff>
    </xdr:to>
    <xdr:cxnSp macro="">
      <xdr:nvCxnSpPr>
        <xdr:cNvPr id="5" name="ลูกศรเชื่อมต่อแบบตรง 4"/>
        <xdr:cNvCxnSpPr/>
      </xdr:nvCxnSpPr>
      <xdr:spPr>
        <a:xfrm>
          <a:off x="2303463" y="1676399"/>
          <a:ext cx="13096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11113</xdr:colOff>
      <xdr:row>7</xdr:row>
      <xdr:rowOff>130174</xdr:rowOff>
    </xdr:from>
    <xdr:to>
      <xdr:col>11</xdr:col>
      <xdr:colOff>0</xdr:colOff>
      <xdr:row>7</xdr:row>
      <xdr:rowOff>130174</xdr:rowOff>
    </xdr:to>
    <xdr:cxnSp macro="">
      <xdr:nvCxnSpPr>
        <xdr:cNvPr id="6" name="ลูกศรเชื่อมต่อแบบตรง 5"/>
        <xdr:cNvCxnSpPr/>
      </xdr:nvCxnSpPr>
      <xdr:spPr>
        <a:xfrm>
          <a:off x="4035426" y="1685924"/>
          <a:ext cx="26479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17463</xdr:colOff>
      <xdr:row>10</xdr:row>
      <xdr:rowOff>128587</xdr:rowOff>
    </xdr:from>
    <xdr:to>
      <xdr:col>3</xdr:col>
      <xdr:colOff>660400</xdr:colOff>
      <xdr:row>10</xdr:row>
      <xdr:rowOff>128587</xdr:rowOff>
    </xdr:to>
    <xdr:cxnSp macro="">
      <xdr:nvCxnSpPr>
        <xdr:cNvPr id="8" name="ลูกศรเชื่อมต่อแบบตรง 7"/>
        <xdr:cNvCxnSpPr/>
      </xdr:nvCxnSpPr>
      <xdr:spPr>
        <a:xfrm>
          <a:off x="977901" y="2351087"/>
          <a:ext cx="13096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11113</xdr:colOff>
      <xdr:row>10</xdr:row>
      <xdr:rowOff>130175</xdr:rowOff>
    </xdr:from>
    <xdr:to>
      <xdr:col>5</xdr:col>
      <xdr:colOff>654050</xdr:colOff>
      <xdr:row>10</xdr:row>
      <xdr:rowOff>130175</xdr:rowOff>
    </xdr:to>
    <xdr:cxnSp macro="">
      <xdr:nvCxnSpPr>
        <xdr:cNvPr id="9" name="ลูกศรเชื่อมต่อแบบตรง 8"/>
        <xdr:cNvCxnSpPr/>
      </xdr:nvCxnSpPr>
      <xdr:spPr>
        <a:xfrm>
          <a:off x="2305051" y="2352675"/>
          <a:ext cx="13096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</xdr:colOff>
      <xdr:row>10</xdr:row>
      <xdr:rowOff>115888</xdr:rowOff>
    </xdr:from>
    <xdr:to>
      <xdr:col>9</xdr:col>
      <xdr:colOff>655637</xdr:colOff>
      <xdr:row>10</xdr:row>
      <xdr:rowOff>115888</xdr:rowOff>
    </xdr:to>
    <xdr:cxnSp macro="">
      <xdr:nvCxnSpPr>
        <xdr:cNvPr id="10" name="ลูกศรเชื่อมต่อแบบตรง 9"/>
        <xdr:cNvCxnSpPr/>
      </xdr:nvCxnSpPr>
      <xdr:spPr>
        <a:xfrm>
          <a:off x="4703763" y="2338388"/>
          <a:ext cx="13096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392112</xdr:colOff>
      <xdr:row>13</xdr:row>
      <xdr:rowOff>122236</xdr:rowOff>
    </xdr:from>
    <xdr:to>
      <xdr:col>5</xdr:col>
      <xdr:colOff>658812</xdr:colOff>
      <xdr:row>13</xdr:row>
      <xdr:rowOff>122236</xdr:rowOff>
    </xdr:to>
    <xdr:cxnSp macro="">
      <xdr:nvCxnSpPr>
        <xdr:cNvPr id="11" name="ลูกศรเชื่อมต่อแบบตรง 10"/>
        <xdr:cNvCxnSpPr/>
      </xdr:nvCxnSpPr>
      <xdr:spPr>
        <a:xfrm>
          <a:off x="955675" y="3011486"/>
          <a:ext cx="26638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6350</xdr:rowOff>
    </xdr:from>
    <xdr:to>
      <xdr:col>8</xdr:col>
      <xdr:colOff>655637</xdr:colOff>
      <xdr:row>14</xdr:row>
      <xdr:rowOff>6350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38600" y="3073400"/>
          <a:ext cx="1312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11113</xdr:colOff>
      <xdr:row>16</xdr:row>
      <xdr:rowOff>122237</xdr:rowOff>
    </xdr:from>
    <xdr:to>
      <xdr:col>6</xdr:col>
      <xdr:colOff>0</xdr:colOff>
      <xdr:row>16</xdr:row>
      <xdr:rowOff>122237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38301" y="3678237"/>
          <a:ext cx="19891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22225</xdr:colOff>
      <xdr:row>16</xdr:row>
      <xdr:rowOff>123824</xdr:rowOff>
    </xdr:from>
    <xdr:to>
      <xdr:col>10</xdr:col>
      <xdr:colOff>20637</xdr:colOff>
      <xdr:row>16</xdr:row>
      <xdr:rowOff>123824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51300" y="3629024"/>
          <a:ext cx="19986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393700</xdr:colOff>
      <xdr:row>19</xdr:row>
      <xdr:rowOff>107950</xdr:rowOff>
    </xdr:from>
    <xdr:to>
      <xdr:col>5</xdr:col>
      <xdr:colOff>658812</xdr:colOff>
      <xdr:row>19</xdr:row>
      <xdr:rowOff>111125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57263" y="4330700"/>
          <a:ext cx="2662237" cy="3175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19</xdr:row>
      <xdr:rowOff>109536</xdr:rowOff>
    </xdr:from>
    <xdr:to>
      <xdr:col>8</xdr:col>
      <xdr:colOff>658812</xdr:colOff>
      <xdr:row>19</xdr:row>
      <xdr:rowOff>109536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30663" y="4332286"/>
          <a:ext cx="131921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1156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1156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79375</xdr:rowOff>
    </xdr:from>
    <xdr:to>
      <xdr:col>6</xdr:col>
      <xdr:colOff>0</xdr:colOff>
      <xdr:row>7</xdr:row>
      <xdr:rowOff>79375</xdr:rowOff>
    </xdr:to>
    <xdr:cxnSp macro="">
      <xdr:nvCxnSpPr>
        <xdr:cNvPr id="6" name="ลูกศรเชื่อมต่อแบบตรง 5"/>
        <xdr:cNvCxnSpPr/>
      </xdr:nvCxnSpPr>
      <xdr:spPr>
        <a:xfrm>
          <a:off x="1627188" y="16351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1588</xdr:colOff>
      <xdr:row>7</xdr:row>
      <xdr:rowOff>88900</xdr:rowOff>
    </xdr:from>
    <xdr:to>
      <xdr:col>9</xdr:col>
      <xdr:colOff>650875</xdr:colOff>
      <xdr:row>7</xdr:row>
      <xdr:rowOff>88900</xdr:rowOff>
    </xdr:to>
    <xdr:cxnSp macro="">
      <xdr:nvCxnSpPr>
        <xdr:cNvPr id="9" name="ลูกศรเชื่อมต่อแบบตรง 8"/>
        <xdr:cNvCxnSpPr/>
      </xdr:nvCxnSpPr>
      <xdr:spPr>
        <a:xfrm>
          <a:off x="4692651" y="1644650"/>
          <a:ext cx="13160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969963" y="2327275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392112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19550" y="2336800"/>
          <a:ext cx="33385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11113</xdr:colOff>
      <xdr:row>13</xdr:row>
      <xdr:rowOff>130175</xdr:rowOff>
    </xdr:from>
    <xdr:to>
      <xdr:col>4</xdr:col>
      <xdr:colOff>660400</xdr:colOff>
      <xdr:row>13</xdr:row>
      <xdr:rowOff>130175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38301" y="3019425"/>
          <a:ext cx="13160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12701</xdr:colOff>
      <xdr:row>16</xdr:row>
      <xdr:rowOff>131763</xdr:rowOff>
    </xdr:from>
    <xdr:to>
      <xdr:col>3</xdr:col>
      <xdr:colOff>650875</xdr:colOff>
      <xdr:row>16</xdr:row>
      <xdr:rowOff>131763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973139" y="3687763"/>
          <a:ext cx="13049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6351</xdr:colOff>
      <xdr:row>16</xdr:row>
      <xdr:rowOff>133350</xdr:rowOff>
    </xdr:from>
    <xdr:to>
      <xdr:col>5</xdr:col>
      <xdr:colOff>644525</xdr:colOff>
      <xdr:row>16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2300289" y="3689350"/>
          <a:ext cx="13049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16</xdr:row>
      <xdr:rowOff>131763</xdr:rowOff>
    </xdr:from>
    <xdr:to>
      <xdr:col>7</xdr:col>
      <xdr:colOff>658812</xdr:colOff>
      <xdr:row>16</xdr:row>
      <xdr:rowOff>131763</xdr:rowOff>
    </xdr:to>
    <xdr:cxnSp macro="">
      <xdr:nvCxnSpPr>
        <xdr:cNvPr id="24" name="ลูกศรเชื่อมต่อแบบตรง 23"/>
        <xdr:cNvCxnSpPr/>
      </xdr:nvCxnSpPr>
      <xdr:spPr>
        <a:xfrm>
          <a:off x="4029075" y="3687763"/>
          <a:ext cx="6540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6351</xdr:colOff>
      <xdr:row>19</xdr:row>
      <xdr:rowOff>125413</xdr:rowOff>
    </xdr:from>
    <xdr:to>
      <xdr:col>4</xdr:col>
      <xdr:colOff>644525</xdr:colOff>
      <xdr:row>19</xdr:row>
      <xdr:rowOff>125413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33539" y="4348163"/>
          <a:ext cx="13049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6351</xdr:colOff>
      <xdr:row>19</xdr:row>
      <xdr:rowOff>141288</xdr:rowOff>
    </xdr:from>
    <xdr:to>
      <xdr:col>10</xdr:col>
      <xdr:colOff>650875</xdr:colOff>
      <xdr:row>19</xdr:row>
      <xdr:rowOff>141288</xdr:rowOff>
    </xdr:to>
    <xdr:cxnSp macro="">
      <xdr:nvCxnSpPr>
        <xdr:cNvPr id="27" name="ลูกศรเชื่อมต่อแบบตรง 26"/>
        <xdr:cNvCxnSpPr/>
      </xdr:nvCxnSpPr>
      <xdr:spPr>
        <a:xfrm>
          <a:off x="4697414" y="4364038"/>
          <a:ext cx="19780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14</xdr:row>
      <xdr:rowOff>6350</xdr:rowOff>
    </xdr:from>
    <xdr:to>
      <xdr:col>8</xdr:col>
      <xdr:colOff>636587</xdr:colOff>
      <xdr:row>14</xdr:row>
      <xdr:rowOff>6350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19550" y="3073400"/>
          <a:ext cx="1312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15875</xdr:colOff>
      <xdr:row>7</xdr:row>
      <xdr:rowOff>95250</xdr:rowOff>
    </xdr:from>
    <xdr:to>
      <xdr:col>5</xdr:col>
      <xdr:colOff>650875</xdr:colOff>
      <xdr:row>7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1643063" y="1651000"/>
          <a:ext cx="1968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7</xdr:row>
      <xdr:rowOff>120650</xdr:rowOff>
    </xdr:from>
    <xdr:to>
      <xdr:col>10</xdr:col>
      <xdr:colOff>660400</xdr:colOff>
      <xdr:row>7</xdr:row>
      <xdr:rowOff>120650</xdr:rowOff>
    </xdr:to>
    <xdr:cxnSp macro="">
      <xdr:nvCxnSpPr>
        <xdr:cNvPr id="8" name="ลูกศรเชื่อมต่อแบบตรง 7"/>
        <xdr:cNvCxnSpPr/>
      </xdr:nvCxnSpPr>
      <xdr:spPr>
        <a:xfrm>
          <a:off x="4716463" y="1676400"/>
          <a:ext cx="1968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1588</xdr:colOff>
      <xdr:row>10</xdr:row>
      <xdr:rowOff>128587</xdr:rowOff>
    </xdr:from>
    <xdr:to>
      <xdr:col>3</xdr:col>
      <xdr:colOff>658812</xdr:colOff>
      <xdr:row>10</xdr:row>
      <xdr:rowOff>128587</xdr:rowOff>
    </xdr:to>
    <xdr:cxnSp macro="">
      <xdr:nvCxnSpPr>
        <xdr:cNvPr id="9" name="ลูกศรเชื่อมต่อแบบตรง 8"/>
        <xdr:cNvCxnSpPr/>
      </xdr:nvCxnSpPr>
      <xdr:spPr>
        <a:xfrm>
          <a:off x="962026" y="2351087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11113</xdr:colOff>
      <xdr:row>10</xdr:row>
      <xdr:rowOff>130174</xdr:rowOff>
    </xdr:from>
    <xdr:to>
      <xdr:col>6</xdr:col>
      <xdr:colOff>1587</xdr:colOff>
      <xdr:row>10</xdr:row>
      <xdr:rowOff>130174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05051" y="2352674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10</xdr:row>
      <xdr:rowOff>146050</xdr:rowOff>
    </xdr:from>
    <xdr:to>
      <xdr:col>11</xdr:col>
      <xdr:colOff>0</xdr:colOff>
      <xdr:row>10</xdr:row>
      <xdr:rowOff>146050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7488" y="2368550"/>
          <a:ext cx="26638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3176</xdr:colOff>
      <xdr:row>13</xdr:row>
      <xdr:rowOff>114300</xdr:rowOff>
    </xdr:from>
    <xdr:to>
      <xdr:col>4</xdr:col>
      <xdr:colOff>660400</xdr:colOff>
      <xdr:row>13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30364" y="3003550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6351</xdr:colOff>
      <xdr:row>13</xdr:row>
      <xdr:rowOff>117476</xdr:rowOff>
    </xdr:from>
    <xdr:to>
      <xdr:col>10</xdr:col>
      <xdr:colOff>663575</xdr:colOff>
      <xdr:row>13</xdr:row>
      <xdr:rowOff>117476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64164" y="3006726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17462</xdr:colOff>
      <xdr:row>16</xdr:row>
      <xdr:rowOff>128588</xdr:rowOff>
    </xdr:from>
    <xdr:to>
      <xdr:col>5</xdr:col>
      <xdr:colOff>0</xdr:colOff>
      <xdr:row>16</xdr:row>
      <xdr:rowOff>128588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44650" y="3684588"/>
          <a:ext cx="13160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16</xdr:row>
      <xdr:rowOff>130175</xdr:rowOff>
    </xdr:from>
    <xdr:to>
      <xdr:col>6</xdr:col>
      <xdr:colOff>0</xdr:colOff>
      <xdr:row>16</xdr:row>
      <xdr:rowOff>130175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2963863" y="3686175"/>
          <a:ext cx="6635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4763</xdr:colOff>
      <xdr:row>16</xdr:row>
      <xdr:rowOff>123825</xdr:rowOff>
    </xdr:from>
    <xdr:to>
      <xdr:col>11</xdr:col>
      <xdr:colOff>650875</xdr:colOff>
      <xdr:row>16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9076" y="3679825"/>
          <a:ext cx="331311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</xdr:colOff>
      <xdr:row>19</xdr:row>
      <xdr:rowOff>146050</xdr:rowOff>
    </xdr:from>
    <xdr:to>
      <xdr:col>5</xdr:col>
      <xdr:colOff>658812</xdr:colOff>
      <xdr:row>19</xdr:row>
      <xdr:rowOff>146050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1630362" y="4368800"/>
          <a:ext cx="19891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395288</xdr:colOff>
      <xdr:row>19</xdr:row>
      <xdr:rowOff>141287</xdr:rowOff>
    </xdr:from>
    <xdr:to>
      <xdr:col>10</xdr:col>
      <xdr:colOff>7937</xdr:colOff>
      <xdr:row>19</xdr:row>
      <xdr:rowOff>141287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22726" y="4364037"/>
          <a:ext cx="20097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119062</xdr:rowOff>
    </xdr:from>
    <xdr:to>
      <xdr:col>5</xdr:col>
      <xdr:colOff>635000</xdr:colOff>
      <xdr:row>7</xdr:row>
      <xdr:rowOff>119062</xdr:rowOff>
    </xdr:to>
    <xdr:cxnSp macro="">
      <xdr:nvCxnSpPr>
        <xdr:cNvPr id="6" name="ลูกศรเชื่อมต่อแบบตรง 5"/>
        <xdr:cNvCxnSpPr/>
      </xdr:nvCxnSpPr>
      <xdr:spPr>
        <a:xfrm>
          <a:off x="1627188" y="1674812"/>
          <a:ext cx="1968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136525</xdr:rowOff>
    </xdr:from>
    <xdr:to>
      <xdr:col>10</xdr:col>
      <xdr:colOff>644525</xdr:colOff>
      <xdr:row>7</xdr:row>
      <xdr:rowOff>136525</xdr:rowOff>
    </xdr:to>
    <xdr:cxnSp macro="">
      <xdr:nvCxnSpPr>
        <xdr:cNvPr id="7" name="ลูกศรเชื่อมต่อแบบตรง 6"/>
        <xdr:cNvCxnSpPr/>
      </xdr:nvCxnSpPr>
      <xdr:spPr>
        <a:xfrm>
          <a:off x="4700588" y="1692275"/>
          <a:ext cx="1968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104775</xdr:rowOff>
    </xdr:from>
    <xdr:to>
      <xdr:col>3</xdr:col>
      <xdr:colOff>658812</xdr:colOff>
      <xdr:row>10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969963" y="2327275"/>
          <a:ext cx="13160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103188</xdr:rowOff>
    </xdr:from>
    <xdr:to>
      <xdr:col>5</xdr:col>
      <xdr:colOff>633413</xdr:colOff>
      <xdr:row>10</xdr:row>
      <xdr:rowOff>103188</xdr:rowOff>
    </xdr:to>
    <xdr:cxnSp macro="">
      <xdr:nvCxnSpPr>
        <xdr:cNvPr id="10" name="ลูกศรเชื่อมต่อแบบตรง 9"/>
        <xdr:cNvCxnSpPr/>
      </xdr:nvCxnSpPr>
      <xdr:spPr>
        <a:xfrm>
          <a:off x="2293938" y="2325688"/>
          <a:ext cx="13001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111125</xdr:rowOff>
    </xdr:from>
    <xdr:to>
      <xdr:col>10</xdr:col>
      <xdr:colOff>661987</xdr:colOff>
      <xdr:row>10</xdr:row>
      <xdr:rowOff>111125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24313" y="2333625"/>
          <a:ext cx="266223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17462</xdr:colOff>
      <xdr:row>13</xdr:row>
      <xdr:rowOff>128588</xdr:rowOff>
    </xdr:from>
    <xdr:to>
      <xdr:col>5</xdr:col>
      <xdr:colOff>650875</xdr:colOff>
      <xdr:row>13</xdr:row>
      <xdr:rowOff>128588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44650" y="3017838"/>
          <a:ext cx="19669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112713</xdr:rowOff>
    </xdr:from>
    <xdr:to>
      <xdr:col>11</xdr:col>
      <xdr:colOff>658812</xdr:colOff>
      <xdr:row>13</xdr:row>
      <xdr:rowOff>112713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67338" y="3001963"/>
          <a:ext cx="198278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14</xdr:row>
      <xdr:rowOff>34925</xdr:rowOff>
    </xdr:from>
    <xdr:to>
      <xdr:col>8</xdr:col>
      <xdr:colOff>652462</xdr:colOff>
      <xdr:row>14</xdr:row>
      <xdr:rowOff>34925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27488" y="3146425"/>
          <a:ext cx="13160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1588</xdr:colOff>
      <xdr:row>16</xdr:row>
      <xdr:rowOff>128588</xdr:rowOff>
    </xdr:from>
    <xdr:to>
      <xdr:col>5</xdr:col>
      <xdr:colOff>650875</xdr:colOff>
      <xdr:row>16</xdr:row>
      <xdr:rowOff>128588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76" y="3684588"/>
          <a:ext cx="19827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16</xdr:row>
      <xdr:rowOff>123825</xdr:rowOff>
    </xdr:from>
    <xdr:to>
      <xdr:col>8</xdr:col>
      <xdr:colOff>654049</xdr:colOff>
      <xdr:row>16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9075" y="3679825"/>
          <a:ext cx="131603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127000</xdr:rowOff>
    </xdr:from>
    <xdr:to>
      <xdr:col>6</xdr:col>
      <xdr:colOff>7937</xdr:colOff>
      <xdr:row>19</xdr:row>
      <xdr:rowOff>128588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2970213" y="4349750"/>
          <a:ext cx="665162" cy="1588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19</xdr:row>
      <xdr:rowOff>146051</xdr:rowOff>
    </xdr:from>
    <xdr:to>
      <xdr:col>9</xdr:col>
      <xdr:colOff>7937</xdr:colOff>
      <xdr:row>19</xdr:row>
      <xdr:rowOff>146051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35425" y="4368801"/>
          <a:ext cx="13303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647700</xdr:colOff>
      <xdr:row>7</xdr:row>
      <xdr:rowOff>123825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971550" y="16573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19050</xdr:colOff>
      <xdr:row>7</xdr:row>
      <xdr:rowOff>123825</xdr:rowOff>
    </xdr:from>
    <xdr:to>
      <xdr:col>5</xdr:col>
      <xdr:colOff>657225</xdr:colOff>
      <xdr:row>7</xdr:row>
      <xdr:rowOff>123825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2314575" y="16573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7</xdr:col>
      <xdr:colOff>9525</xdr:colOff>
      <xdr:row>7</xdr:row>
      <xdr:rowOff>133350</xdr:rowOff>
    </xdr:from>
    <xdr:to>
      <xdr:col>10</xdr:col>
      <xdr:colOff>633603</xdr:colOff>
      <xdr:row>7</xdr:row>
      <xdr:rowOff>133350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038600" y="1666875"/>
          <a:ext cx="26243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657225</xdr:colOff>
      <xdr:row>10</xdr:row>
      <xdr:rowOff>114300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962025" y="2305050"/>
          <a:ext cx="2657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7</xdr:col>
      <xdr:colOff>0</xdr:colOff>
      <xdr:row>10</xdr:row>
      <xdr:rowOff>133350</xdr:rowOff>
    </xdr:from>
    <xdr:to>
      <xdr:col>8</xdr:col>
      <xdr:colOff>657225</xdr:colOff>
      <xdr:row>10</xdr:row>
      <xdr:rowOff>133350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4029075" y="2324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13</xdr:row>
      <xdr:rowOff>123825</xdr:rowOff>
    </xdr:from>
    <xdr:to>
      <xdr:col>5</xdr:col>
      <xdr:colOff>657225</xdr:colOff>
      <xdr:row>13</xdr:row>
      <xdr:rowOff>123825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638300" y="2971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19050</xdr:colOff>
      <xdr:row>13</xdr:row>
      <xdr:rowOff>114300</xdr:rowOff>
    </xdr:from>
    <xdr:to>
      <xdr:col>10</xdr:col>
      <xdr:colOff>657225</xdr:colOff>
      <xdr:row>13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381625" y="2962275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16</xdr:row>
      <xdr:rowOff>104775</xdr:rowOff>
    </xdr:from>
    <xdr:to>
      <xdr:col>3</xdr:col>
      <xdr:colOff>647700</xdr:colOff>
      <xdr:row>16</xdr:row>
      <xdr:rowOff>104775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971550" y="3609975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647700</xdr:colOff>
      <xdr:row>16</xdr:row>
      <xdr:rowOff>104775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2305050" y="3609975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7</xdr:col>
      <xdr:colOff>654050</xdr:colOff>
      <xdr:row>16</xdr:row>
      <xdr:rowOff>104775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9075" y="3609975"/>
          <a:ext cx="6540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661987</xdr:colOff>
      <xdr:row>19</xdr:row>
      <xdr:rowOff>117475</xdr:rowOff>
    </xdr:from>
    <xdr:to>
      <xdr:col>6</xdr:col>
      <xdr:colOff>7937</xdr:colOff>
      <xdr:row>19</xdr:row>
      <xdr:rowOff>117475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2957512" y="4279900"/>
          <a:ext cx="679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6</xdr:col>
      <xdr:colOff>393700</xdr:colOff>
      <xdr:row>19</xdr:row>
      <xdr:rowOff>125413</xdr:rowOff>
    </xdr:from>
    <xdr:to>
      <xdr:col>8</xdr:col>
      <xdr:colOff>650875</xdr:colOff>
      <xdr:row>19</xdr:row>
      <xdr:rowOff>125413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2725" y="4287838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19</xdr:row>
      <xdr:rowOff>136525</xdr:rowOff>
    </xdr:from>
    <xdr:to>
      <xdr:col>10</xdr:col>
      <xdr:colOff>658812</xdr:colOff>
      <xdr:row>19</xdr:row>
      <xdr:rowOff>136525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354637" y="42989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14</xdr:row>
      <xdr:rowOff>6350</xdr:rowOff>
    </xdr:from>
    <xdr:to>
      <xdr:col>8</xdr:col>
      <xdr:colOff>646112</xdr:colOff>
      <xdr:row>14</xdr:row>
      <xdr:rowOff>6350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9075" y="3073400"/>
          <a:ext cx="1312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6351</xdr:colOff>
      <xdr:row>13</xdr:row>
      <xdr:rowOff>117476</xdr:rowOff>
    </xdr:from>
    <xdr:to>
      <xdr:col>10</xdr:col>
      <xdr:colOff>663575</xdr:colOff>
      <xdr:row>13</xdr:row>
      <xdr:rowOff>117476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68926" y="2965451"/>
          <a:ext cx="132397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7937</xdr:colOff>
      <xdr:row>7</xdr:row>
      <xdr:rowOff>87313</xdr:rowOff>
    </xdr:from>
    <xdr:to>
      <xdr:col>4</xdr:col>
      <xdr:colOff>0</xdr:colOff>
      <xdr:row>7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968375" y="1627188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</xdr:colOff>
      <xdr:row>7</xdr:row>
      <xdr:rowOff>88900</xdr:rowOff>
    </xdr:from>
    <xdr:to>
      <xdr:col>5</xdr:col>
      <xdr:colOff>660400</xdr:colOff>
      <xdr:row>7</xdr:row>
      <xdr:rowOff>88900</xdr:rowOff>
    </xdr:to>
    <xdr:cxnSp macro="">
      <xdr:nvCxnSpPr>
        <xdr:cNvPr id="8" name="ลูกศรเชื่อมต่อแบบตรง 7"/>
        <xdr:cNvCxnSpPr/>
      </xdr:nvCxnSpPr>
      <xdr:spPr>
        <a:xfrm>
          <a:off x="2295525" y="162877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11112</xdr:colOff>
      <xdr:row>7</xdr:row>
      <xdr:rowOff>98425</xdr:rowOff>
    </xdr:from>
    <xdr:to>
      <xdr:col>10</xdr:col>
      <xdr:colOff>3175</xdr:colOff>
      <xdr:row>7</xdr:row>
      <xdr:rowOff>98425</xdr:rowOff>
    </xdr:to>
    <xdr:cxnSp macro="">
      <xdr:nvCxnSpPr>
        <xdr:cNvPr id="9" name="ลูกศรเชื่อมต่อแบบตรง 8"/>
        <xdr:cNvCxnSpPr/>
      </xdr:nvCxnSpPr>
      <xdr:spPr>
        <a:xfrm>
          <a:off x="4702175" y="163830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</xdr:colOff>
      <xdr:row>10</xdr:row>
      <xdr:rowOff>104776</xdr:rowOff>
    </xdr:from>
    <xdr:to>
      <xdr:col>3</xdr:col>
      <xdr:colOff>660400</xdr:colOff>
      <xdr:row>10</xdr:row>
      <xdr:rowOff>104776</xdr:rowOff>
    </xdr:to>
    <xdr:cxnSp macro="">
      <xdr:nvCxnSpPr>
        <xdr:cNvPr id="10" name="ลูกศรเชื่อมต่อแบบตรง 9"/>
        <xdr:cNvCxnSpPr/>
      </xdr:nvCxnSpPr>
      <xdr:spPr>
        <a:xfrm>
          <a:off x="962025" y="2263776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3174</xdr:colOff>
      <xdr:row>10</xdr:row>
      <xdr:rowOff>106363</xdr:rowOff>
    </xdr:from>
    <xdr:to>
      <xdr:col>5</xdr:col>
      <xdr:colOff>661987</xdr:colOff>
      <xdr:row>10</xdr:row>
      <xdr:rowOff>106363</xdr:rowOff>
    </xdr:to>
    <xdr:cxnSp macro="">
      <xdr:nvCxnSpPr>
        <xdr:cNvPr id="11" name="ลูกศรเชื่อมต่อแบบตรง 10"/>
        <xdr:cNvCxnSpPr/>
      </xdr:nvCxnSpPr>
      <xdr:spPr>
        <a:xfrm>
          <a:off x="2297112" y="2265363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663575</xdr:colOff>
      <xdr:row>13</xdr:row>
      <xdr:rowOff>115888</xdr:rowOff>
    </xdr:from>
    <xdr:to>
      <xdr:col>4</xdr:col>
      <xdr:colOff>655638</xdr:colOff>
      <xdr:row>13</xdr:row>
      <xdr:rowOff>115888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24013" y="2894013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16</xdr:row>
      <xdr:rowOff>101600</xdr:rowOff>
    </xdr:from>
    <xdr:to>
      <xdr:col>4</xdr:col>
      <xdr:colOff>649288</xdr:colOff>
      <xdr:row>16</xdr:row>
      <xdr:rowOff>101600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17663" y="349885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21166</xdr:colOff>
      <xdr:row>19</xdr:row>
      <xdr:rowOff>92603</xdr:rowOff>
    </xdr:from>
    <xdr:to>
      <xdr:col>4</xdr:col>
      <xdr:colOff>13229</xdr:colOff>
      <xdr:row>19</xdr:row>
      <xdr:rowOff>92603</xdr:rowOff>
    </xdr:to>
    <xdr:cxnSp macro="">
      <xdr:nvCxnSpPr>
        <xdr:cNvPr id="15" name="ลูกศรเชื่อมต่อแบบตรง 14"/>
        <xdr:cNvCxnSpPr/>
      </xdr:nvCxnSpPr>
      <xdr:spPr>
        <a:xfrm>
          <a:off x="984249" y="420952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103187</xdr:rowOff>
    </xdr:from>
    <xdr:to>
      <xdr:col>5</xdr:col>
      <xdr:colOff>658813</xdr:colOff>
      <xdr:row>19</xdr:row>
      <xdr:rowOff>103187</xdr:rowOff>
    </xdr:to>
    <xdr:cxnSp macro="">
      <xdr:nvCxnSpPr>
        <xdr:cNvPr id="16" name="ลูกศรเชื่อมต่อแบบตรง 15"/>
        <xdr:cNvCxnSpPr/>
      </xdr:nvCxnSpPr>
      <xdr:spPr>
        <a:xfrm>
          <a:off x="2293938" y="4119562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19</xdr:row>
      <xdr:rowOff>96837</xdr:rowOff>
    </xdr:from>
    <xdr:to>
      <xdr:col>11</xdr:col>
      <xdr:colOff>0</xdr:colOff>
      <xdr:row>19</xdr:row>
      <xdr:rowOff>96837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5901" y="4113212"/>
          <a:ext cx="26098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644650" y="3600450"/>
          <a:ext cx="198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</xdr:colOff>
      <xdr:row>7</xdr:row>
      <xdr:rowOff>123825</xdr:rowOff>
    </xdr:from>
    <xdr:to>
      <xdr:col>4</xdr:col>
      <xdr:colOff>0</xdr:colOff>
      <xdr:row>7</xdr:row>
      <xdr:rowOff>123825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963612" y="1657350"/>
          <a:ext cx="13319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3174</xdr:colOff>
      <xdr:row>7</xdr:row>
      <xdr:rowOff>125413</xdr:rowOff>
    </xdr:from>
    <xdr:to>
      <xdr:col>6</xdr:col>
      <xdr:colOff>1587</xdr:colOff>
      <xdr:row>7</xdr:row>
      <xdr:rowOff>125413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2298699" y="1658938"/>
          <a:ext cx="13319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6</xdr:col>
      <xdr:colOff>393699</xdr:colOff>
      <xdr:row>7</xdr:row>
      <xdr:rowOff>125412</xdr:rowOff>
    </xdr:from>
    <xdr:to>
      <xdr:col>10</xdr:col>
      <xdr:colOff>573277</xdr:colOff>
      <xdr:row>7</xdr:row>
      <xdr:rowOff>125412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4022724" y="1658937"/>
          <a:ext cx="25798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</xdr:col>
      <xdr:colOff>661987</xdr:colOff>
      <xdr:row>10</xdr:row>
      <xdr:rowOff>125413</xdr:rowOff>
    </xdr:from>
    <xdr:to>
      <xdr:col>5</xdr:col>
      <xdr:colOff>658812</xdr:colOff>
      <xdr:row>10</xdr:row>
      <xdr:rowOff>125413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1624012" y="2316163"/>
          <a:ext cx="1997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4762</xdr:colOff>
      <xdr:row>10</xdr:row>
      <xdr:rowOff>127001</xdr:rowOff>
    </xdr:from>
    <xdr:to>
      <xdr:col>10</xdr:col>
      <xdr:colOff>563562</xdr:colOff>
      <xdr:row>10</xdr:row>
      <xdr:rowOff>127001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4033837" y="2317751"/>
          <a:ext cx="2559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393699</xdr:colOff>
      <xdr:row>13</xdr:row>
      <xdr:rowOff>103188</xdr:rowOff>
    </xdr:from>
    <xdr:to>
      <xdr:col>5</xdr:col>
      <xdr:colOff>658812</xdr:colOff>
      <xdr:row>13</xdr:row>
      <xdr:rowOff>103188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955674" y="2951163"/>
          <a:ext cx="26654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665162</xdr:colOff>
      <xdr:row>13</xdr:row>
      <xdr:rowOff>111125</xdr:rowOff>
    </xdr:from>
    <xdr:to>
      <xdr:col>11</xdr:col>
      <xdr:colOff>1</xdr:colOff>
      <xdr:row>13</xdr:row>
      <xdr:rowOff>111125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5360987" y="2959100"/>
          <a:ext cx="12493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660401</xdr:colOff>
      <xdr:row>16</xdr:row>
      <xdr:rowOff>112712</xdr:rowOff>
    </xdr:from>
    <xdr:to>
      <xdr:col>9</xdr:col>
      <xdr:colOff>658813</xdr:colOff>
      <xdr:row>16</xdr:row>
      <xdr:rowOff>112712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4689476" y="3617912"/>
          <a:ext cx="13319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1587</xdr:colOff>
      <xdr:row>19</xdr:row>
      <xdr:rowOff>112713</xdr:rowOff>
    </xdr:from>
    <xdr:to>
      <xdr:col>5</xdr:col>
      <xdr:colOff>652462</xdr:colOff>
      <xdr:row>19</xdr:row>
      <xdr:rowOff>112713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1630362" y="4275138"/>
          <a:ext cx="198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19051</xdr:colOff>
      <xdr:row>19</xdr:row>
      <xdr:rowOff>130174</xdr:rowOff>
    </xdr:from>
    <xdr:to>
      <xdr:col>9</xdr:col>
      <xdr:colOff>17463</xdr:colOff>
      <xdr:row>19</xdr:row>
      <xdr:rowOff>130174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4048126" y="4292599"/>
          <a:ext cx="13319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392641</xdr:colOff>
      <xdr:row>14</xdr:row>
      <xdr:rowOff>6350</xdr:rowOff>
    </xdr:from>
    <xdr:to>
      <xdr:col>8</xdr:col>
      <xdr:colOff>638703</xdr:colOff>
      <xdr:row>14</xdr:row>
      <xdr:rowOff>6350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1666" y="3073400"/>
          <a:ext cx="1312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24341</xdr:colOff>
      <xdr:row>0</xdr:row>
      <xdr:rowOff>118533</xdr:rowOff>
    </xdr:from>
    <xdr:to>
      <xdr:col>0</xdr:col>
      <xdr:colOff>508000</xdr:colOff>
      <xdr:row>2</xdr:row>
      <xdr:rowOff>99366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41" y="118533"/>
          <a:ext cx="483659" cy="425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15875</xdr:colOff>
      <xdr:row>44</xdr:row>
      <xdr:rowOff>95250</xdr:rowOff>
    </xdr:from>
    <xdr:to>
      <xdr:col>6</xdr:col>
      <xdr:colOff>0</xdr:colOff>
      <xdr:row>44</xdr:row>
      <xdr:rowOff>95250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1644650" y="10039350"/>
          <a:ext cx="198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</xdr:colOff>
      <xdr:row>35</xdr:row>
      <xdr:rowOff>123825</xdr:rowOff>
    </xdr:from>
    <xdr:to>
      <xdr:col>4</xdr:col>
      <xdr:colOff>0</xdr:colOff>
      <xdr:row>35</xdr:row>
      <xdr:rowOff>123825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963612" y="7924800"/>
          <a:ext cx="13319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3174</xdr:colOff>
      <xdr:row>35</xdr:row>
      <xdr:rowOff>125413</xdr:rowOff>
    </xdr:from>
    <xdr:to>
      <xdr:col>6</xdr:col>
      <xdr:colOff>1587</xdr:colOff>
      <xdr:row>35</xdr:row>
      <xdr:rowOff>125413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2298699" y="7926388"/>
          <a:ext cx="13319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6</xdr:col>
      <xdr:colOff>393699</xdr:colOff>
      <xdr:row>35</xdr:row>
      <xdr:rowOff>125412</xdr:rowOff>
    </xdr:from>
    <xdr:to>
      <xdr:col>10</xdr:col>
      <xdr:colOff>573277</xdr:colOff>
      <xdr:row>35</xdr:row>
      <xdr:rowOff>125412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4022724" y="7926387"/>
          <a:ext cx="25798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</xdr:col>
      <xdr:colOff>661987</xdr:colOff>
      <xdr:row>38</xdr:row>
      <xdr:rowOff>125413</xdr:rowOff>
    </xdr:from>
    <xdr:to>
      <xdr:col>5</xdr:col>
      <xdr:colOff>658812</xdr:colOff>
      <xdr:row>38</xdr:row>
      <xdr:rowOff>125413</xdr:rowOff>
    </xdr:to>
    <xdr:cxnSp macro="">
      <xdr:nvCxnSpPr>
        <xdr:cNvPr id="26" name="ลูกศรเชื่อมต่อแบบตรง 14"/>
        <xdr:cNvCxnSpPr>
          <a:cxnSpLocks noChangeShapeType="1"/>
        </xdr:cNvCxnSpPr>
      </xdr:nvCxnSpPr>
      <xdr:spPr bwMode="auto">
        <a:xfrm>
          <a:off x="1624012" y="8640763"/>
          <a:ext cx="1997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393699</xdr:colOff>
      <xdr:row>41</xdr:row>
      <xdr:rowOff>103188</xdr:rowOff>
    </xdr:from>
    <xdr:to>
      <xdr:col>5</xdr:col>
      <xdr:colOff>658812</xdr:colOff>
      <xdr:row>41</xdr:row>
      <xdr:rowOff>103188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955674" y="9332913"/>
          <a:ext cx="266541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665162</xdr:colOff>
      <xdr:row>41</xdr:row>
      <xdr:rowOff>111125</xdr:rowOff>
    </xdr:from>
    <xdr:to>
      <xdr:col>11</xdr:col>
      <xdr:colOff>1</xdr:colOff>
      <xdr:row>41</xdr:row>
      <xdr:rowOff>111125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5360987" y="9340850"/>
          <a:ext cx="124936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660401</xdr:colOff>
      <xdr:row>44</xdr:row>
      <xdr:rowOff>112712</xdr:rowOff>
    </xdr:from>
    <xdr:to>
      <xdr:col>9</xdr:col>
      <xdr:colOff>658813</xdr:colOff>
      <xdr:row>44</xdr:row>
      <xdr:rowOff>112712</xdr:rowOff>
    </xdr:to>
    <xdr:sp macro="" textlink="">
      <xdr:nvSpPr>
        <xdr:cNvPr id="29" name="Line 7"/>
        <xdr:cNvSpPr>
          <a:spLocks noChangeShapeType="1"/>
        </xdr:cNvSpPr>
      </xdr:nvSpPr>
      <xdr:spPr bwMode="auto">
        <a:xfrm>
          <a:off x="4689476" y="10056812"/>
          <a:ext cx="13319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1587</xdr:colOff>
      <xdr:row>47</xdr:row>
      <xdr:rowOff>112713</xdr:rowOff>
    </xdr:from>
    <xdr:to>
      <xdr:col>5</xdr:col>
      <xdr:colOff>652462</xdr:colOff>
      <xdr:row>47</xdr:row>
      <xdr:rowOff>112713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>
          <a:off x="1630362" y="10771188"/>
          <a:ext cx="198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389469</xdr:colOff>
      <xdr:row>47</xdr:row>
      <xdr:rowOff>130174</xdr:rowOff>
    </xdr:from>
    <xdr:to>
      <xdr:col>8</xdr:col>
      <xdr:colOff>652464</xdr:colOff>
      <xdr:row>47</xdr:row>
      <xdr:rowOff>130174</xdr:rowOff>
    </xdr:to>
    <xdr:sp macro="" textlink="">
      <xdr:nvSpPr>
        <xdr:cNvPr id="31" name="Line 7"/>
        <xdr:cNvSpPr>
          <a:spLocks noChangeShapeType="1"/>
        </xdr:cNvSpPr>
      </xdr:nvSpPr>
      <xdr:spPr bwMode="auto">
        <a:xfrm>
          <a:off x="4018494" y="10788649"/>
          <a:ext cx="13297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392641</xdr:colOff>
      <xdr:row>42</xdr:row>
      <xdr:rowOff>6350</xdr:rowOff>
    </xdr:from>
    <xdr:to>
      <xdr:col>8</xdr:col>
      <xdr:colOff>638703</xdr:colOff>
      <xdr:row>42</xdr:row>
      <xdr:rowOff>6350</xdr:rowOff>
    </xdr:to>
    <xdr:cxnSp macro="">
      <xdr:nvCxnSpPr>
        <xdr:cNvPr id="32" name="ลูกศรเชื่อมต่อแบบตรง 31"/>
        <xdr:cNvCxnSpPr/>
      </xdr:nvCxnSpPr>
      <xdr:spPr>
        <a:xfrm>
          <a:off x="4021666" y="9474200"/>
          <a:ext cx="13128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31751</xdr:colOff>
      <xdr:row>28</xdr:row>
      <xdr:rowOff>177500</xdr:rowOff>
    </xdr:from>
    <xdr:to>
      <xdr:col>0</xdr:col>
      <xdr:colOff>433918</xdr:colOff>
      <xdr:row>30</xdr:row>
      <xdr:rowOff>44335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400500"/>
          <a:ext cx="402167" cy="353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111125</xdr:rowOff>
    </xdr:from>
    <xdr:to>
      <xdr:col>5</xdr:col>
      <xdr:colOff>650875</xdr:colOff>
      <xdr:row>16</xdr:row>
      <xdr:rowOff>111125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60438" y="3667125"/>
          <a:ext cx="265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658812</xdr:colOff>
      <xdr:row>13</xdr:row>
      <xdr:rowOff>103188</xdr:rowOff>
    </xdr:from>
    <xdr:to>
      <xdr:col>5</xdr:col>
      <xdr:colOff>658812</xdr:colOff>
      <xdr:row>13</xdr:row>
      <xdr:rowOff>103188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1619250" y="2992438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1588</xdr:colOff>
      <xdr:row>19</xdr:row>
      <xdr:rowOff>112713</xdr:rowOff>
    </xdr:from>
    <xdr:to>
      <xdr:col>5</xdr:col>
      <xdr:colOff>7938</xdr:colOff>
      <xdr:row>19</xdr:row>
      <xdr:rowOff>112713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1628776" y="4335463"/>
          <a:ext cx="133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654050</xdr:colOff>
      <xdr:row>19</xdr:row>
      <xdr:rowOff>138112</xdr:rowOff>
    </xdr:from>
    <xdr:to>
      <xdr:col>10</xdr:col>
      <xdr:colOff>571499</xdr:colOff>
      <xdr:row>19</xdr:row>
      <xdr:rowOff>138112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678363" y="4360862"/>
          <a:ext cx="19176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9525</xdr:colOff>
      <xdr:row>7</xdr:row>
      <xdr:rowOff>115887</xdr:rowOff>
    </xdr:from>
    <xdr:to>
      <xdr:col>5</xdr:col>
      <xdr:colOff>658812</xdr:colOff>
      <xdr:row>7</xdr:row>
      <xdr:rowOff>115887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969963" y="1671637"/>
          <a:ext cx="264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7</xdr:col>
      <xdr:colOff>3176</xdr:colOff>
      <xdr:row>7</xdr:row>
      <xdr:rowOff>133349</xdr:rowOff>
    </xdr:from>
    <xdr:to>
      <xdr:col>11</xdr:col>
      <xdr:colOff>7939</xdr:colOff>
      <xdr:row>7</xdr:row>
      <xdr:rowOff>133349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4027489" y="1689099"/>
          <a:ext cx="258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</xdr:col>
      <xdr:colOff>19050</xdr:colOff>
      <xdr:row>10</xdr:row>
      <xdr:rowOff>109537</xdr:rowOff>
    </xdr:from>
    <xdr:to>
      <xdr:col>6</xdr:col>
      <xdr:colOff>1587</xdr:colOff>
      <xdr:row>10</xdr:row>
      <xdr:rowOff>109537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979488" y="2332037"/>
          <a:ext cx="264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647700</xdr:colOff>
      <xdr:row>16</xdr:row>
      <xdr:rowOff>73025</xdr:rowOff>
    </xdr:from>
    <xdr:to>
      <xdr:col>10</xdr:col>
      <xdr:colOff>569913</xdr:colOff>
      <xdr:row>16</xdr:row>
      <xdr:rowOff>73033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 flipV="1">
          <a:off x="4676775" y="3578225"/>
          <a:ext cx="1922463" cy="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103187</xdr:rowOff>
    </xdr:from>
    <xdr:to>
      <xdr:col>5</xdr:col>
      <xdr:colOff>658812</xdr:colOff>
      <xdr:row>7</xdr:row>
      <xdr:rowOff>103187</xdr:rowOff>
    </xdr:to>
    <xdr:cxnSp macro="">
      <xdr:nvCxnSpPr>
        <xdr:cNvPr id="4" name="ลูกศรเชื่อมต่อแบบตรง 3"/>
        <xdr:cNvCxnSpPr/>
      </xdr:nvCxnSpPr>
      <xdr:spPr>
        <a:xfrm>
          <a:off x="1627188" y="1643062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104774</xdr:rowOff>
    </xdr:from>
    <xdr:to>
      <xdr:col>11</xdr:col>
      <xdr:colOff>1587</xdr:colOff>
      <xdr:row>7</xdr:row>
      <xdr:rowOff>104774</xdr:rowOff>
    </xdr:to>
    <xdr:cxnSp macro="">
      <xdr:nvCxnSpPr>
        <xdr:cNvPr id="6" name="ลูกศรเชื่อมต่อแบบตรง 5"/>
        <xdr:cNvCxnSpPr/>
      </xdr:nvCxnSpPr>
      <xdr:spPr>
        <a:xfrm>
          <a:off x="4700588" y="1644649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656167</xdr:colOff>
      <xdr:row>10</xdr:row>
      <xdr:rowOff>112711</xdr:rowOff>
    </xdr:from>
    <xdr:to>
      <xdr:col>5</xdr:col>
      <xdr:colOff>658812</xdr:colOff>
      <xdr:row>10</xdr:row>
      <xdr:rowOff>116416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2286000" y="2324628"/>
          <a:ext cx="1336145" cy="3705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130175</xdr:rowOff>
    </xdr:from>
    <xdr:to>
      <xdr:col>11</xdr:col>
      <xdr:colOff>7937</xdr:colOff>
      <xdr:row>10</xdr:row>
      <xdr:rowOff>130175</xdr:rowOff>
    </xdr:to>
    <xdr:cxnSp macro="">
      <xdr:nvCxnSpPr>
        <xdr:cNvPr id="10" name="ลูกศรเชื่อมต่อแบบตรง 9"/>
        <xdr:cNvCxnSpPr/>
      </xdr:nvCxnSpPr>
      <xdr:spPr>
        <a:xfrm>
          <a:off x="4043363" y="2289175"/>
          <a:ext cx="2655887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13</xdr:row>
      <xdr:rowOff>106362</xdr:rowOff>
    </xdr:from>
    <xdr:to>
      <xdr:col>5</xdr:col>
      <xdr:colOff>661987</xdr:colOff>
      <xdr:row>13</xdr:row>
      <xdr:rowOff>106362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30363" y="2884487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13</xdr:row>
      <xdr:rowOff>190500</xdr:rowOff>
    </xdr:from>
    <xdr:to>
      <xdr:col>9</xdr:col>
      <xdr:colOff>4762</xdr:colOff>
      <xdr:row>13</xdr:row>
      <xdr:rowOff>195261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22725" y="3000375"/>
          <a:ext cx="1344612" cy="476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655638</xdr:colOff>
      <xdr:row>16</xdr:row>
      <xdr:rowOff>107950</xdr:rowOff>
    </xdr:from>
    <xdr:to>
      <xdr:col>5</xdr:col>
      <xdr:colOff>647700</xdr:colOff>
      <xdr:row>16</xdr:row>
      <xdr:rowOff>107950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16076" y="3505200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11112</xdr:colOff>
      <xdr:row>19</xdr:row>
      <xdr:rowOff>106361</xdr:rowOff>
    </xdr:from>
    <xdr:to>
      <xdr:col>6</xdr:col>
      <xdr:colOff>15875</xdr:colOff>
      <xdr:row>19</xdr:row>
      <xdr:rowOff>106361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38300" y="4122736"/>
          <a:ext cx="200501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19</xdr:row>
      <xdr:rowOff>100013</xdr:rowOff>
    </xdr:from>
    <xdr:to>
      <xdr:col>8</xdr:col>
      <xdr:colOff>7937</xdr:colOff>
      <xdr:row>19</xdr:row>
      <xdr:rowOff>100013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21138" y="4116388"/>
          <a:ext cx="6778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42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95250</xdr:rowOff>
    </xdr:from>
    <xdr:to>
      <xdr:col>5</xdr:col>
      <xdr:colOff>658812</xdr:colOff>
      <xdr:row>7</xdr:row>
      <xdr:rowOff>95250</xdr:rowOff>
    </xdr:to>
    <xdr:cxnSp macro="">
      <xdr:nvCxnSpPr>
        <xdr:cNvPr id="4" name="ลูกศรเชื่อมต่อแบบตรง 3"/>
        <xdr:cNvCxnSpPr/>
      </xdr:nvCxnSpPr>
      <xdr:spPr>
        <a:xfrm>
          <a:off x="1627188" y="1635125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7</xdr:row>
      <xdr:rowOff>96837</xdr:rowOff>
    </xdr:from>
    <xdr:to>
      <xdr:col>9</xdr:col>
      <xdr:colOff>660400</xdr:colOff>
      <xdr:row>7</xdr:row>
      <xdr:rowOff>96837</xdr:rowOff>
    </xdr:to>
    <xdr:cxnSp macro="">
      <xdr:nvCxnSpPr>
        <xdr:cNvPr id="5" name="ลูกศรเชื่อมต่อแบบตรง 4"/>
        <xdr:cNvCxnSpPr/>
      </xdr:nvCxnSpPr>
      <xdr:spPr>
        <a:xfrm>
          <a:off x="4025901" y="1636712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112712</xdr:rowOff>
    </xdr:from>
    <xdr:to>
      <xdr:col>5</xdr:col>
      <xdr:colOff>1587</xdr:colOff>
      <xdr:row>10</xdr:row>
      <xdr:rowOff>112712</xdr:rowOff>
    </xdr:to>
    <xdr:cxnSp macro="">
      <xdr:nvCxnSpPr>
        <xdr:cNvPr id="6" name="ลูกศรเชื่อมต่อแบบตรง 5"/>
        <xdr:cNvCxnSpPr/>
      </xdr:nvCxnSpPr>
      <xdr:spPr>
        <a:xfrm>
          <a:off x="969963" y="2271712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114299</xdr:rowOff>
    </xdr:from>
    <xdr:to>
      <xdr:col>10</xdr:col>
      <xdr:colOff>11112</xdr:colOff>
      <xdr:row>10</xdr:row>
      <xdr:rowOff>114299</xdr:rowOff>
    </xdr:to>
    <xdr:cxnSp macro="">
      <xdr:nvCxnSpPr>
        <xdr:cNvPr id="7" name="ลูกศรเชื่อมต่อแบบตรง 6"/>
        <xdr:cNvCxnSpPr/>
      </xdr:nvCxnSpPr>
      <xdr:spPr>
        <a:xfrm>
          <a:off x="4043363" y="2273299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377825</xdr:colOff>
      <xdr:row>14</xdr:row>
      <xdr:rowOff>4761</xdr:rowOff>
    </xdr:from>
    <xdr:to>
      <xdr:col>9</xdr:col>
      <xdr:colOff>7938</xdr:colOff>
      <xdr:row>14</xdr:row>
      <xdr:rowOff>4761</xdr:rowOff>
    </xdr:to>
    <xdr:cxnSp macro="">
      <xdr:nvCxnSpPr>
        <xdr:cNvPr id="9" name="ลูกศรเชื่อมต่อแบบตรง 8"/>
        <xdr:cNvCxnSpPr/>
      </xdr:nvCxnSpPr>
      <xdr:spPr>
        <a:xfrm>
          <a:off x="4005263" y="2989261"/>
          <a:ext cx="13604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16</xdr:row>
      <xdr:rowOff>123824</xdr:rowOff>
    </xdr:from>
    <xdr:to>
      <xdr:col>4</xdr:col>
      <xdr:colOff>663574</xdr:colOff>
      <xdr:row>16</xdr:row>
      <xdr:rowOff>123824</xdr:rowOff>
    </xdr:to>
    <xdr:cxnSp macro="">
      <xdr:nvCxnSpPr>
        <xdr:cNvPr id="11" name="ลูกศรเชื่อมต่อแบบตรง 10"/>
        <xdr:cNvCxnSpPr/>
      </xdr:nvCxnSpPr>
      <xdr:spPr>
        <a:xfrm>
          <a:off x="965200" y="3521074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657224</xdr:colOff>
      <xdr:row>19</xdr:row>
      <xdr:rowOff>101599</xdr:rowOff>
    </xdr:from>
    <xdr:to>
      <xdr:col>5</xdr:col>
      <xdr:colOff>649286</xdr:colOff>
      <xdr:row>19</xdr:row>
      <xdr:rowOff>101599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17662" y="4117974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658812</xdr:colOff>
      <xdr:row>19</xdr:row>
      <xdr:rowOff>111124</xdr:rowOff>
    </xdr:from>
    <xdr:to>
      <xdr:col>10</xdr:col>
      <xdr:colOff>650874</xdr:colOff>
      <xdr:row>19</xdr:row>
      <xdr:rowOff>111124</xdr:rowOff>
    </xdr:to>
    <xdr:cxnSp macro="">
      <xdr:nvCxnSpPr>
        <xdr:cNvPr id="13" name="ลูกศรเชื่อมต่อแบบตรง 12"/>
        <xdr:cNvCxnSpPr/>
      </xdr:nvCxnSpPr>
      <xdr:spPr>
        <a:xfrm>
          <a:off x="4683125" y="4127499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663575</xdr:colOff>
      <xdr:row>13</xdr:row>
      <xdr:rowOff>100011</xdr:rowOff>
    </xdr:from>
    <xdr:to>
      <xdr:col>11</xdr:col>
      <xdr:colOff>663575</xdr:colOff>
      <xdr:row>13</xdr:row>
      <xdr:rowOff>100011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54638" y="2878136"/>
          <a:ext cx="1992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14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14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7937</xdr:colOff>
      <xdr:row>7</xdr:row>
      <xdr:rowOff>87313</xdr:rowOff>
    </xdr:from>
    <xdr:to>
      <xdr:col>4</xdr:col>
      <xdr:colOff>0</xdr:colOff>
      <xdr:row>7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968375" y="1627188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660400</xdr:colOff>
      <xdr:row>7</xdr:row>
      <xdr:rowOff>96839</xdr:rowOff>
    </xdr:from>
    <xdr:to>
      <xdr:col>5</xdr:col>
      <xdr:colOff>642937</xdr:colOff>
      <xdr:row>7</xdr:row>
      <xdr:rowOff>96839</xdr:rowOff>
    </xdr:to>
    <xdr:cxnSp macro="">
      <xdr:nvCxnSpPr>
        <xdr:cNvPr id="10" name="ลูกศรเชื่อมต่อแบบตรง 9"/>
        <xdr:cNvCxnSpPr/>
      </xdr:nvCxnSpPr>
      <xdr:spPr>
        <a:xfrm>
          <a:off x="2954338" y="1636714"/>
          <a:ext cx="64928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116416</xdr:rowOff>
    </xdr:from>
    <xdr:to>
      <xdr:col>12</xdr:col>
      <xdr:colOff>0</xdr:colOff>
      <xdr:row>7</xdr:row>
      <xdr:rowOff>116417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64000" y="1693333"/>
          <a:ext cx="3333750" cy="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10</xdr:row>
      <xdr:rowOff>120650</xdr:rowOff>
    </xdr:from>
    <xdr:to>
      <xdr:col>5</xdr:col>
      <xdr:colOff>658812</xdr:colOff>
      <xdr:row>10</xdr:row>
      <xdr:rowOff>120650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52500" y="227965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10</xdr:row>
      <xdr:rowOff>130175</xdr:rowOff>
    </xdr:from>
    <xdr:to>
      <xdr:col>8</xdr:col>
      <xdr:colOff>658812</xdr:colOff>
      <xdr:row>10</xdr:row>
      <xdr:rowOff>130175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35425" y="228917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390524</xdr:colOff>
      <xdr:row>13</xdr:row>
      <xdr:rowOff>112713</xdr:rowOff>
    </xdr:from>
    <xdr:to>
      <xdr:col>6</xdr:col>
      <xdr:colOff>7937</xdr:colOff>
      <xdr:row>13</xdr:row>
      <xdr:rowOff>112713</xdr:rowOff>
    </xdr:to>
    <xdr:cxnSp macro="">
      <xdr:nvCxnSpPr>
        <xdr:cNvPr id="21" name="ลูกศรเชื่อมต่อแบบตรง 20"/>
        <xdr:cNvCxnSpPr/>
      </xdr:nvCxnSpPr>
      <xdr:spPr>
        <a:xfrm>
          <a:off x="954087" y="2890838"/>
          <a:ext cx="26812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393171</xdr:colOff>
      <xdr:row>13</xdr:row>
      <xdr:rowOff>200026</xdr:rowOff>
    </xdr:from>
    <xdr:to>
      <xdr:col>8</xdr:col>
      <xdr:colOff>655109</xdr:colOff>
      <xdr:row>13</xdr:row>
      <xdr:rowOff>200026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23254" y="3046943"/>
          <a:ext cx="133085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16</xdr:row>
      <xdr:rowOff>114300</xdr:rowOff>
    </xdr:from>
    <xdr:to>
      <xdr:col>3</xdr:col>
      <xdr:colOff>661988</xdr:colOff>
      <xdr:row>16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963613" y="351155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663575</xdr:colOff>
      <xdr:row>16</xdr:row>
      <xdr:rowOff>107950</xdr:rowOff>
    </xdr:from>
    <xdr:to>
      <xdr:col>5</xdr:col>
      <xdr:colOff>655638</xdr:colOff>
      <xdr:row>16</xdr:row>
      <xdr:rowOff>107950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2290763" y="350520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395287</xdr:colOff>
      <xdr:row>16</xdr:row>
      <xdr:rowOff>117475</xdr:rowOff>
    </xdr:from>
    <xdr:to>
      <xdr:col>8</xdr:col>
      <xdr:colOff>657225</xdr:colOff>
      <xdr:row>16</xdr:row>
      <xdr:rowOff>117475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4022725" y="3514725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19</xdr:row>
      <xdr:rowOff>96839</xdr:rowOff>
    </xdr:from>
    <xdr:to>
      <xdr:col>6</xdr:col>
      <xdr:colOff>0</xdr:colOff>
      <xdr:row>19</xdr:row>
      <xdr:rowOff>96839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20838" y="4113214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19</xdr:row>
      <xdr:rowOff>106364</xdr:rowOff>
    </xdr:from>
    <xdr:to>
      <xdr:col>10</xdr:col>
      <xdr:colOff>17462</xdr:colOff>
      <xdr:row>19</xdr:row>
      <xdr:rowOff>106364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35425" y="4122739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119062</xdr:rowOff>
    </xdr:from>
    <xdr:to>
      <xdr:col>5</xdr:col>
      <xdr:colOff>658812</xdr:colOff>
      <xdr:row>10</xdr:row>
      <xdr:rowOff>119062</xdr:rowOff>
    </xdr:to>
    <xdr:cxnSp macro="">
      <xdr:nvCxnSpPr>
        <xdr:cNvPr id="3" name="ลูกศรเชื่อมต่อแบบตรง 2"/>
        <xdr:cNvCxnSpPr/>
      </xdr:nvCxnSpPr>
      <xdr:spPr>
        <a:xfrm>
          <a:off x="960438" y="2278062"/>
          <a:ext cx="26590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7</xdr:row>
      <xdr:rowOff>88899</xdr:rowOff>
    </xdr:from>
    <xdr:to>
      <xdr:col>10</xdr:col>
      <xdr:colOff>7937</xdr:colOff>
      <xdr:row>7</xdr:row>
      <xdr:rowOff>88899</xdr:rowOff>
    </xdr:to>
    <xdr:cxnSp macro="">
      <xdr:nvCxnSpPr>
        <xdr:cNvPr id="4" name="ลูกศรเชื่อมต่อแบบตรง 3"/>
        <xdr:cNvCxnSpPr/>
      </xdr:nvCxnSpPr>
      <xdr:spPr>
        <a:xfrm>
          <a:off x="4025900" y="1628774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128587</xdr:rowOff>
    </xdr:from>
    <xdr:to>
      <xdr:col>11</xdr:col>
      <xdr:colOff>1587</xdr:colOff>
      <xdr:row>10</xdr:row>
      <xdr:rowOff>128587</xdr:rowOff>
    </xdr:to>
    <xdr:cxnSp macro="">
      <xdr:nvCxnSpPr>
        <xdr:cNvPr id="6" name="ลูกศรเชื่อมต่อแบบตรง 5"/>
        <xdr:cNvCxnSpPr/>
      </xdr:nvCxnSpPr>
      <xdr:spPr>
        <a:xfrm>
          <a:off x="4033838" y="2287587"/>
          <a:ext cx="26590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13</xdr:row>
      <xdr:rowOff>120650</xdr:rowOff>
    </xdr:from>
    <xdr:to>
      <xdr:col>6</xdr:col>
      <xdr:colOff>15875</xdr:colOff>
      <xdr:row>13</xdr:row>
      <xdr:rowOff>120650</xdr:rowOff>
    </xdr:to>
    <xdr:cxnSp macro="">
      <xdr:nvCxnSpPr>
        <xdr:cNvPr id="7" name="ลูกศรเชื่อมต่อแบบตรง 6"/>
        <xdr:cNvCxnSpPr/>
      </xdr:nvCxnSpPr>
      <xdr:spPr>
        <a:xfrm>
          <a:off x="1620838" y="2898775"/>
          <a:ext cx="2022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384175</xdr:colOff>
      <xdr:row>14</xdr:row>
      <xdr:rowOff>3174</xdr:rowOff>
    </xdr:from>
    <xdr:to>
      <xdr:col>9</xdr:col>
      <xdr:colOff>0</xdr:colOff>
      <xdr:row>14</xdr:row>
      <xdr:rowOff>3174</xdr:rowOff>
    </xdr:to>
    <xdr:cxnSp macro="">
      <xdr:nvCxnSpPr>
        <xdr:cNvPr id="9" name="ลูกศรเชื่อมต่อแบบตรง 8"/>
        <xdr:cNvCxnSpPr/>
      </xdr:nvCxnSpPr>
      <xdr:spPr>
        <a:xfrm>
          <a:off x="4011613" y="2987674"/>
          <a:ext cx="1346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16</xdr:row>
      <xdr:rowOff>122240</xdr:rowOff>
    </xdr:from>
    <xdr:to>
      <xdr:col>5</xdr:col>
      <xdr:colOff>650875</xdr:colOff>
      <xdr:row>16</xdr:row>
      <xdr:rowOff>122240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30363" y="351949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385763</xdr:colOff>
      <xdr:row>16</xdr:row>
      <xdr:rowOff>123827</xdr:rowOff>
    </xdr:from>
    <xdr:to>
      <xdr:col>10</xdr:col>
      <xdr:colOff>7937</xdr:colOff>
      <xdr:row>16</xdr:row>
      <xdr:rowOff>123827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13201" y="3521077"/>
          <a:ext cx="20192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4763</xdr:colOff>
      <xdr:row>19</xdr:row>
      <xdr:rowOff>100015</xdr:rowOff>
    </xdr:from>
    <xdr:to>
      <xdr:col>5</xdr:col>
      <xdr:colOff>658812</xdr:colOff>
      <xdr:row>19</xdr:row>
      <xdr:rowOff>100015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5201" y="4116390"/>
          <a:ext cx="265429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387351</xdr:colOff>
      <xdr:row>19</xdr:row>
      <xdr:rowOff>109539</xdr:rowOff>
    </xdr:from>
    <xdr:to>
      <xdr:col>9</xdr:col>
      <xdr:colOff>7937</xdr:colOff>
      <xdr:row>19</xdr:row>
      <xdr:rowOff>109539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14789" y="4125914"/>
          <a:ext cx="135096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20638</xdr:colOff>
      <xdr:row>7</xdr:row>
      <xdr:rowOff>92077</xdr:rowOff>
    </xdr:from>
    <xdr:to>
      <xdr:col>6</xdr:col>
      <xdr:colOff>1588</xdr:colOff>
      <xdr:row>7</xdr:row>
      <xdr:rowOff>92077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47826" y="1631952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111125</xdr:rowOff>
    </xdr:from>
    <xdr:to>
      <xdr:col>5</xdr:col>
      <xdr:colOff>658813</xdr:colOff>
      <xdr:row>7</xdr:row>
      <xdr:rowOff>111125</xdr:rowOff>
    </xdr:to>
    <xdr:cxnSp macro="">
      <xdr:nvCxnSpPr>
        <xdr:cNvPr id="3" name="ลูกศรเชื่อมต่อแบบตรง 2"/>
        <xdr:cNvCxnSpPr/>
      </xdr:nvCxnSpPr>
      <xdr:spPr>
        <a:xfrm>
          <a:off x="2293938" y="165100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</xdr:colOff>
      <xdr:row>7</xdr:row>
      <xdr:rowOff>104775</xdr:rowOff>
    </xdr:from>
    <xdr:to>
      <xdr:col>11</xdr:col>
      <xdr:colOff>1588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>
          <a:off x="5365750" y="1644650"/>
          <a:ext cx="1335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10</xdr:row>
      <xdr:rowOff>104775</xdr:rowOff>
    </xdr:from>
    <xdr:to>
      <xdr:col>5</xdr:col>
      <xdr:colOff>660400</xdr:colOff>
      <xdr:row>10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1620838" y="22637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392112</xdr:colOff>
      <xdr:row>10</xdr:row>
      <xdr:rowOff>122238</xdr:rowOff>
    </xdr:from>
    <xdr:to>
      <xdr:col>9</xdr:col>
      <xdr:colOff>661987</xdr:colOff>
      <xdr:row>10</xdr:row>
      <xdr:rowOff>122238</xdr:rowOff>
    </xdr:to>
    <xdr:cxnSp macro="">
      <xdr:nvCxnSpPr>
        <xdr:cNvPr id="6" name="ลูกศรเชื่อมต่อแบบตรง 5"/>
        <xdr:cNvCxnSpPr/>
      </xdr:nvCxnSpPr>
      <xdr:spPr>
        <a:xfrm>
          <a:off x="4019550" y="2281238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96838</xdr:rowOff>
    </xdr:from>
    <xdr:to>
      <xdr:col>6</xdr:col>
      <xdr:colOff>0</xdr:colOff>
      <xdr:row>13</xdr:row>
      <xdr:rowOff>96838</xdr:rowOff>
    </xdr:to>
    <xdr:cxnSp macro="">
      <xdr:nvCxnSpPr>
        <xdr:cNvPr id="7" name="ลูกศรเชื่อมต่อแบบตรง 6"/>
        <xdr:cNvCxnSpPr/>
      </xdr:nvCxnSpPr>
      <xdr:spPr>
        <a:xfrm>
          <a:off x="969963" y="2874963"/>
          <a:ext cx="265747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</xdr:colOff>
      <xdr:row>14</xdr:row>
      <xdr:rowOff>11112</xdr:rowOff>
    </xdr:from>
    <xdr:to>
      <xdr:col>9</xdr:col>
      <xdr:colOff>7937</xdr:colOff>
      <xdr:row>14</xdr:row>
      <xdr:rowOff>11112</xdr:rowOff>
    </xdr:to>
    <xdr:cxnSp macro="">
      <xdr:nvCxnSpPr>
        <xdr:cNvPr id="9" name="ลูกศรเชื่อมต่อแบบตรง 8"/>
        <xdr:cNvCxnSpPr/>
      </xdr:nvCxnSpPr>
      <xdr:spPr>
        <a:xfrm>
          <a:off x="4027487" y="2995612"/>
          <a:ext cx="13382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16</xdr:row>
      <xdr:rowOff>114300</xdr:rowOff>
    </xdr:from>
    <xdr:to>
      <xdr:col>6</xdr:col>
      <xdr:colOff>3175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30363" y="35115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16</xdr:row>
      <xdr:rowOff>107950</xdr:rowOff>
    </xdr:from>
    <xdr:to>
      <xdr:col>9</xdr:col>
      <xdr:colOff>663575</xdr:colOff>
      <xdr:row>16</xdr:row>
      <xdr:rowOff>107950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1138" y="35052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19</xdr:row>
      <xdr:rowOff>98425</xdr:rowOff>
    </xdr:from>
    <xdr:to>
      <xdr:col>6</xdr:col>
      <xdr:colOff>3175</xdr:colOff>
      <xdr:row>19</xdr:row>
      <xdr:rowOff>98425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30363" y="41148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19</xdr:row>
      <xdr:rowOff>100013</xdr:rowOff>
    </xdr:from>
    <xdr:to>
      <xdr:col>10</xdr:col>
      <xdr:colOff>4762</xdr:colOff>
      <xdr:row>19</xdr:row>
      <xdr:rowOff>100013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4116388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390524</xdr:colOff>
      <xdr:row>7</xdr:row>
      <xdr:rowOff>106362</xdr:rowOff>
    </xdr:from>
    <xdr:to>
      <xdr:col>8</xdr:col>
      <xdr:colOff>661987</xdr:colOff>
      <xdr:row>7</xdr:row>
      <xdr:rowOff>106362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17962" y="1646237"/>
          <a:ext cx="1335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112713</xdr:rowOff>
    </xdr:from>
    <xdr:to>
      <xdr:col>4</xdr:col>
      <xdr:colOff>1588</xdr:colOff>
      <xdr:row>7</xdr:row>
      <xdr:rowOff>112713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9963" y="1652588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28</xdr:row>
      <xdr:rowOff>76200</xdr:rowOff>
    </xdr:from>
    <xdr:to>
      <xdr:col>1</xdr:col>
      <xdr:colOff>28575</xdr:colOff>
      <xdr:row>30</xdr:row>
      <xdr:rowOff>114300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2817" cy="5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35</xdr:row>
      <xdr:rowOff>111125</xdr:rowOff>
    </xdr:from>
    <xdr:to>
      <xdr:col>5</xdr:col>
      <xdr:colOff>658813</xdr:colOff>
      <xdr:row>35</xdr:row>
      <xdr:rowOff>111125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2296583" y="1688042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</xdr:colOff>
      <xdr:row>35</xdr:row>
      <xdr:rowOff>104775</xdr:rowOff>
    </xdr:from>
    <xdr:to>
      <xdr:col>11</xdr:col>
      <xdr:colOff>1588</xdr:colOff>
      <xdr:row>35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73687" y="1681692"/>
          <a:ext cx="13377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38</xdr:row>
      <xdr:rowOff>104775</xdr:rowOff>
    </xdr:from>
    <xdr:to>
      <xdr:col>5</xdr:col>
      <xdr:colOff>660400</xdr:colOff>
      <xdr:row>38</xdr:row>
      <xdr:rowOff>104775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23483" y="2316692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392112</xdr:colOff>
      <xdr:row>38</xdr:row>
      <xdr:rowOff>122238</xdr:rowOff>
    </xdr:from>
    <xdr:to>
      <xdr:col>9</xdr:col>
      <xdr:colOff>661987</xdr:colOff>
      <xdr:row>38</xdr:row>
      <xdr:rowOff>122238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2195" y="2334155"/>
          <a:ext cx="20055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3174</xdr:colOff>
      <xdr:row>42</xdr:row>
      <xdr:rowOff>11112</xdr:rowOff>
    </xdr:from>
    <xdr:to>
      <xdr:col>9</xdr:col>
      <xdr:colOff>7937</xdr:colOff>
      <xdr:row>42</xdr:row>
      <xdr:rowOff>11112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35424" y="3069695"/>
          <a:ext cx="13382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44</xdr:row>
      <xdr:rowOff>114300</xdr:rowOff>
    </xdr:from>
    <xdr:to>
      <xdr:col>6</xdr:col>
      <xdr:colOff>3175</xdr:colOff>
      <xdr:row>44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1633008" y="3596217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44</xdr:row>
      <xdr:rowOff>107950</xdr:rowOff>
    </xdr:from>
    <xdr:to>
      <xdr:col>9</xdr:col>
      <xdr:colOff>663575</xdr:colOff>
      <xdr:row>44</xdr:row>
      <xdr:rowOff>107950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23783" y="3589867"/>
          <a:ext cx="20055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47</xdr:row>
      <xdr:rowOff>98425</xdr:rowOff>
    </xdr:from>
    <xdr:to>
      <xdr:col>6</xdr:col>
      <xdr:colOff>3175</xdr:colOff>
      <xdr:row>47</xdr:row>
      <xdr:rowOff>98425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33008" y="4215342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47</xdr:row>
      <xdr:rowOff>100013</xdr:rowOff>
    </xdr:from>
    <xdr:to>
      <xdr:col>10</xdr:col>
      <xdr:colOff>4762</xdr:colOff>
      <xdr:row>47</xdr:row>
      <xdr:rowOff>100013</xdr:rowOff>
    </xdr:to>
    <xdr:cxnSp macro="">
      <xdr:nvCxnSpPr>
        <xdr:cNvPr id="27" name="ลูกศรเชื่อมต่อแบบตรง 26"/>
        <xdr:cNvCxnSpPr/>
      </xdr:nvCxnSpPr>
      <xdr:spPr>
        <a:xfrm>
          <a:off x="4037012" y="421693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390524</xdr:colOff>
      <xdr:row>35</xdr:row>
      <xdr:rowOff>106362</xdr:rowOff>
    </xdr:from>
    <xdr:to>
      <xdr:col>8</xdr:col>
      <xdr:colOff>661987</xdr:colOff>
      <xdr:row>35</xdr:row>
      <xdr:rowOff>106362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20607" y="1683279"/>
          <a:ext cx="134038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112713</xdr:rowOff>
    </xdr:from>
    <xdr:to>
      <xdr:col>4</xdr:col>
      <xdr:colOff>1588</xdr:colOff>
      <xdr:row>35</xdr:row>
      <xdr:rowOff>112713</xdr:rowOff>
    </xdr:to>
    <xdr:cxnSp macro="">
      <xdr:nvCxnSpPr>
        <xdr:cNvPr id="29" name="ลูกศรเชื่อมต่อแบบตรง 28"/>
        <xdr:cNvCxnSpPr/>
      </xdr:nvCxnSpPr>
      <xdr:spPr>
        <a:xfrm>
          <a:off x="972608" y="1689630"/>
          <a:ext cx="13255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7938</xdr:colOff>
      <xdr:row>7</xdr:row>
      <xdr:rowOff>95250</xdr:rowOff>
    </xdr:from>
    <xdr:to>
      <xdr:col>5</xdr:col>
      <xdr:colOff>658812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968376" y="1635125"/>
          <a:ext cx="26511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7</xdr:row>
      <xdr:rowOff>104775</xdr:rowOff>
    </xdr:from>
    <xdr:to>
      <xdr:col>9</xdr:col>
      <xdr:colOff>7937</xdr:colOff>
      <xdr:row>7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4025901" y="1644650"/>
          <a:ext cx="13398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1588</xdr:colOff>
      <xdr:row>10</xdr:row>
      <xdr:rowOff>112713</xdr:rowOff>
    </xdr:from>
    <xdr:to>
      <xdr:col>5</xdr:col>
      <xdr:colOff>652462</xdr:colOff>
      <xdr:row>10</xdr:row>
      <xdr:rowOff>112713</xdr:rowOff>
    </xdr:to>
    <xdr:cxnSp macro="">
      <xdr:nvCxnSpPr>
        <xdr:cNvPr id="9" name="ลูกศรเชื่อมต่อแบบตรง 8"/>
        <xdr:cNvCxnSpPr/>
      </xdr:nvCxnSpPr>
      <xdr:spPr>
        <a:xfrm>
          <a:off x="962026" y="2271713"/>
          <a:ext cx="26511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3176</xdr:colOff>
      <xdr:row>10</xdr:row>
      <xdr:rowOff>122238</xdr:rowOff>
    </xdr:from>
    <xdr:to>
      <xdr:col>9</xdr:col>
      <xdr:colOff>9525</xdr:colOff>
      <xdr:row>10</xdr:row>
      <xdr:rowOff>122238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7489" y="2281238"/>
          <a:ext cx="13398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3176</xdr:colOff>
      <xdr:row>13</xdr:row>
      <xdr:rowOff>98426</xdr:rowOff>
    </xdr:from>
    <xdr:to>
      <xdr:col>5</xdr:col>
      <xdr:colOff>654050</xdr:colOff>
      <xdr:row>13</xdr:row>
      <xdr:rowOff>98426</xdr:rowOff>
    </xdr:to>
    <xdr:cxnSp macro="">
      <xdr:nvCxnSpPr>
        <xdr:cNvPr id="11" name="ลูกศรเชื่อมต่อแบบตรง 10"/>
        <xdr:cNvCxnSpPr/>
      </xdr:nvCxnSpPr>
      <xdr:spPr>
        <a:xfrm>
          <a:off x="963614" y="2876551"/>
          <a:ext cx="26511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663576</xdr:colOff>
      <xdr:row>13</xdr:row>
      <xdr:rowOff>115888</xdr:rowOff>
    </xdr:from>
    <xdr:to>
      <xdr:col>11</xdr:col>
      <xdr:colOff>3175</xdr:colOff>
      <xdr:row>13</xdr:row>
      <xdr:rowOff>115888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54639" y="2894013"/>
          <a:ext cx="13398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388939</xdr:colOff>
      <xdr:row>13</xdr:row>
      <xdr:rowOff>180975</xdr:rowOff>
    </xdr:from>
    <xdr:to>
      <xdr:col>8</xdr:col>
      <xdr:colOff>665163</xdr:colOff>
      <xdr:row>13</xdr:row>
      <xdr:rowOff>180975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17964" y="2990850"/>
          <a:ext cx="13430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16</xdr:row>
      <xdr:rowOff>103187</xdr:rowOff>
    </xdr:from>
    <xdr:to>
      <xdr:col>4</xdr:col>
      <xdr:colOff>9525</xdr:colOff>
      <xdr:row>16</xdr:row>
      <xdr:rowOff>103187</xdr:rowOff>
    </xdr:to>
    <xdr:cxnSp macro="">
      <xdr:nvCxnSpPr>
        <xdr:cNvPr id="14" name="ลูกศรเชื่อมต่อแบบตรง 13"/>
        <xdr:cNvCxnSpPr/>
      </xdr:nvCxnSpPr>
      <xdr:spPr>
        <a:xfrm>
          <a:off x="962026" y="3541712"/>
          <a:ext cx="13430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16</xdr:row>
      <xdr:rowOff>104774</xdr:rowOff>
    </xdr:from>
    <xdr:to>
      <xdr:col>10</xdr:col>
      <xdr:colOff>658812</xdr:colOff>
      <xdr:row>16</xdr:row>
      <xdr:rowOff>104774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3839" y="3502024"/>
          <a:ext cx="264953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11113</xdr:colOff>
      <xdr:row>19</xdr:row>
      <xdr:rowOff>114300</xdr:rowOff>
    </xdr:from>
    <xdr:to>
      <xdr:col>5</xdr:col>
      <xdr:colOff>661987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971551" y="4130675"/>
          <a:ext cx="26511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19</xdr:row>
      <xdr:rowOff>98425</xdr:rowOff>
    </xdr:from>
    <xdr:to>
      <xdr:col>9</xdr:col>
      <xdr:colOff>9524</xdr:colOff>
      <xdr:row>19</xdr:row>
      <xdr:rowOff>98425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27488" y="4114800"/>
          <a:ext cx="13398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85725</xdr:rowOff>
    </xdr:from>
    <xdr:to>
      <xdr:col>6</xdr:col>
      <xdr:colOff>0</xdr:colOff>
      <xdr:row>7</xdr:row>
      <xdr:rowOff>87312</xdr:rowOff>
    </xdr:to>
    <xdr:cxnSp macro="">
      <xdr:nvCxnSpPr>
        <xdr:cNvPr id="8" name="ลูกศรเชื่อมต่อแบบตรง 7"/>
        <xdr:cNvCxnSpPr/>
      </xdr:nvCxnSpPr>
      <xdr:spPr>
        <a:xfrm>
          <a:off x="962025" y="1638300"/>
          <a:ext cx="2667000" cy="1587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87313</xdr:rowOff>
    </xdr:from>
    <xdr:to>
      <xdr:col>8</xdr:col>
      <xdr:colOff>7937</xdr:colOff>
      <xdr:row>7</xdr:row>
      <xdr:rowOff>87313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2251" y="1627188"/>
          <a:ext cx="6667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88900</xdr:rowOff>
    </xdr:from>
    <xdr:to>
      <xdr:col>6</xdr:col>
      <xdr:colOff>9525</xdr:colOff>
      <xdr:row>10</xdr:row>
      <xdr:rowOff>88900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36713" y="22479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1576</xdr:colOff>
      <xdr:row>13</xdr:row>
      <xdr:rowOff>120649</xdr:rowOff>
    </xdr:from>
    <xdr:to>
      <xdr:col>6</xdr:col>
      <xdr:colOff>1576</xdr:colOff>
      <xdr:row>13</xdr:row>
      <xdr:rowOff>120649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64" y="289877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112713</xdr:rowOff>
    </xdr:from>
    <xdr:to>
      <xdr:col>10</xdr:col>
      <xdr:colOff>9524</xdr:colOff>
      <xdr:row>13</xdr:row>
      <xdr:rowOff>112713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67338" y="2890838"/>
          <a:ext cx="6667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3164</xdr:colOff>
      <xdr:row>16</xdr:row>
      <xdr:rowOff>114299</xdr:rowOff>
    </xdr:from>
    <xdr:to>
      <xdr:col>6</xdr:col>
      <xdr:colOff>3164</xdr:colOff>
      <xdr:row>16</xdr:row>
      <xdr:rowOff>114299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30352" y="3511549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655626</xdr:colOff>
      <xdr:row>19</xdr:row>
      <xdr:rowOff>123824</xdr:rowOff>
    </xdr:from>
    <xdr:to>
      <xdr:col>5</xdr:col>
      <xdr:colOff>655626</xdr:colOff>
      <xdr:row>19</xdr:row>
      <xdr:rowOff>123824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16064" y="4140199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16</xdr:row>
      <xdr:rowOff>120650</xdr:rowOff>
    </xdr:from>
    <xdr:to>
      <xdr:col>10</xdr:col>
      <xdr:colOff>0</xdr:colOff>
      <xdr:row>16</xdr:row>
      <xdr:rowOff>120650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17963" y="3517900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19</xdr:row>
      <xdr:rowOff>146050</xdr:rowOff>
    </xdr:from>
    <xdr:to>
      <xdr:col>10</xdr:col>
      <xdr:colOff>9525</xdr:colOff>
      <xdr:row>19</xdr:row>
      <xdr:rowOff>146050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27488" y="4162425"/>
          <a:ext cx="20066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387351</xdr:colOff>
      <xdr:row>14</xdr:row>
      <xdr:rowOff>14288</xdr:rowOff>
    </xdr:from>
    <xdr:to>
      <xdr:col>8</xdr:col>
      <xdr:colOff>660400</xdr:colOff>
      <xdr:row>14</xdr:row>
      <xdr:rowOff>14288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16376" y="3033713"/>
          <a:ext cx="133984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tabSelected="1" view="pageBreakPreview" zoomScaleNormal="100" zoomScaleSheetLayoutView="100" workbookViewId="0">
      <selection activeCell="X34" sqref="X34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54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54" s="13" customFormat="1" ht="18.95" customHeight="1" x14ac:dyDescent="0.5">
      <c r="A3" s="7"/>
      <c r="B3" s="8"/>
      <c r="C3" s="9" t="s">
        <v>1</v>
      </c>
      <c r="D3" s="197" t="s">
        <v>23</v>
      </c>
      <c r="E3" s="197"/>
      <c r="F3" s="107" t="s">
        <v>2</v>
      </c>
      <c r="G3" s="10" t="s">
        <v>36</v>
      </c>
      <c r="H3" s="11"/>
      <c r="I3" s="9"/>
      <c r="J3" s="9" t="s">
        <v>3</v>
      </c>
      <c r="K3" s="198" t="s">
        <v>24</v>
      </c>
      <c r="L3" s="198"/>
      <c r="M3" s="199"/>
    </row>
    <row r="4" spans="1:5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200" t="s">
        <v>69</v>
      </c>
      <c r="C7" s="108" t="s">
        <v>73</v>
      </c>
      <c r="D7" s="76" t="s">
        <v>239</v>
      </c>
      <c r="E7" s="117" t="s">
        <v>238</v>
      </c>
      <c r="F7" s="111" t="s">
        <v>316</v>
      </c>
      <c r="G7" s="203" t="s">
        <v>70</v>
      </c>
      <c r="H7" s="161" t="s">
        <v>241</v>
      </c>
      <c r="I7" s="161" t="s">
        <v>240</v>
      </c>
      <c r="J7" s="161" t="s">
        <v>315</v>
      </c>
      <c r="K7" s="76"/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201"/>
      <c r="C8" s="153" t="s">
        <v>314</v>
      </c>
      <c r="D8" s="77"/>
      <c r="E8" s="90"/>
      <c r="F8" s="91"/>
      <c r="G8" s="204"/>
      <c r="H8" s="162"/>
      <c r="I8" s="162"/>
      <c r="J8" s="162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201"/>
      <c r="C9" s="110" t="s">
        <v>116</v>
      </c>
      <c r="D9" s="109" t="s">
        <v>76</v>
      </c>
      <c r="E9" s="109"/>
      <c r="F9" s="110" t="s">
        <v>116</v>
      </c>
      <c r="G9" s="204"/>
      <c r="H9" s="162" t="s">
        <v>102</v>
      </c>
      <c r="I9" s="163"/>
      <c r="J9" s="163" t="s">
        <v>103</v>
      </c>
      <c r="K9" s="83"/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201"/>
      <c r="C10" s="89" t="s">
        <v>101</v>
      </c>
      <c r="D10" s="89"/>
      <c r="E10" s="89" t="s">
        <v>317</v>
      </c>
      <c r="F10" s="89"/>
      <c r="G10" s="204"/>
      <c r="H10" s="89"/>
      <c r="I10" s="89"/>
      <c r="J10" s="89"/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201"/>
      <c r="C11" s="91"/>
      <c r="D11" s="91"/>
      <c r="E11" s="90"/>
      <c r="F11" s="91"/>
      <c r="G11" s="204"/>
      <c r="H11" s="91"/>
      <c r="I11" s="91"/>
      <c r="J11" s="91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201"/>
      <c r="C12" s="93" t="s">
        <v>102</v>
      </c>
      <c r="D12" s="93"/>
      <c r="E12" s="93" t="s">
        <v>294</v>
      </c>
      <c r="F12" s="93"/>
      <c r="G12" s="204"/>
      <c r="H12" s="91"/>
      <c r="I12" s="93"/>
      <c r="J12" s="93"/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2"/>
      <c r="B13" s="201"/>
      <c r="C13" s="76" t="s">
        <v>141</v>
      </c>
      <c r="D13" s="76" t="s">
        <v>247</v>
      </c>
      <c r="E13" s="76" t="s">
        <v>238</v>
      </c>
      <c r="F13" s="76" t="s">
        <v>319</v>
      </c>
      <c r="G13" s="204"/>
      <c r="H13" s="206" t="s">
        <v>71</v>
      </c>
      <c r="I13" s="207"/>
      <c r="J13" s="89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201"/>
      <c r="C14" s="77" t="s">
        <v>318</v>
      </c>
      <c r="D14" s="77"/>
      <c r="E14" s="77"/>
      <c r="F14" s="77"/>
      <c r="G14" s="204"/>
      <c r="H14" s="208" t="s">
        <v>320</v>
      </c>
      <c r="I14" s="209"/>
      <c r="J14" s="94"/>
      <c r="K14" s="91"/>
      <c r="L14" s="91"/>
      <c r="M14" s="91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4"/>
      <c r="B15" s="201"/>
      <c r="C15" s="78" t="s">
        <v>189</v>
      </c>
      <c r="D15" s="78" t="s">
        <v>74</v>
      </c>
      <c r="E15" s="77"/>
      <c r="F15" s="78" t="s">
        <v>189</v>
      </c>
      <c r="G15" s="204"/>
      <c r="H15" s="129" t="s">
        <v>79</v>
      </c>
      <c r="I15" s="87" t="s">
        <v>190</v>
      </c>
      <c r="J15" s="119"/>
      <c r="K15" s="91"/>
      <c r="L15" s="93"/>
      <c r="M15" s="93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201"/>
      <c r="C16" s="161" t="s">
        <v>101</v>
      </c>
      <c r="D16" s="164"/>
      <c r="E16" s="158" t="s">
        <v>321</v>
      </c>
      <c r="F16" s="89"/>
      <c r="G16" s="204"/>
      <c r="H16" s="161" t="s">
        <v>241</v>
      </c>
      <c r="I16" s="169" t="s">
        <v>240</v>
      </c>
      <c r="J16" s="170" t="s">
        <v>322</v>
      </c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201"/>
      <c r="C17" s="159"/>
      <c r="D17" s="159"/>
      <c r="E17" s="165"/>
      <c r="F17" s="91"/>
      <c r="G17" s="204"/>
      <c r="H17" s="162"/>
      <c r="I17" s="162"/>
      <c r="J17" s="162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201"/>
      <c r="C18" s="163" t="s">
        <v>102</v>
      </c>
      <c r="D18" s="166"/>
      <c r="E18" s="163" t="s">
        <v>104</v>
      </c>
      <c r="F18" s="93"/>
      <c r="G18" s="204"/>
      <c r="H18" s="163" t="s">
        <v>137</v>
      </c>
      <c r="I18" s="167"/>
      <c r="J18" s="163" t="s">
        <v>105</v>
      </c>
      <c r="K18" s="91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2"/>
      <c r="B19" s="201"/>
      <c r="C19" s="158" t="s">
        <v>106</v>
      </c>
      <c r="D19" s="167"/>
      <c r="E19" s="155"/>
      <c r="F19" s="89"/>
      <c r="G19" s="204"/>
      <c r="H19" s="89" t="s">
        <v>157</v>
      </c>
      <c r="I19" s="89"/>
      <c r="J19" s="88" t="s">
        <v>323</v>
      </c>
      <c r="K19" s="76" t="s">
        <v>107</v>
      </c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201"/>
      <c r="C20" s="159"/>
      <c r="D20" s="159"/>
      <c r="E20" s="156"/>
      <c r="F20" s="91"/>
      <c r="G20" s="204"/>
      <c r="H20" s="91"/>
      <c r="I20" s="91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202"/>
      <c r="C21" s="168" t="s">
        <v>79</v>
      </c>
      <c r="D21" s="167"/>
      <c r="E21" s="157"/>
      <c r="F21" s="93"/>
      <c r="G21" s="205"/>
      <c r="H21" s="93" t="s">
        <v>158</v>
      </c>
      <c r="I21" s="112"/>
      <c r="J21" s="92" t="s">
        <v>323</v>
      </c>
      <c r="K21" s="78" t="s">
        <v>108</v>
      </c>
      <c r="L21" s="81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191" t="s">
        <v>57</v>
      </c>
      <c r="B22" s="192"/>
      <c r="C22" s="192"/>
      <c r="D22" s="192"/>
      <c r="E22" s="192"/>
      <c r="F22" s="192"/>
      <c r="G22" s="192"/>
      <c r="H22" s="195"/>
      <c r="I22" s="192"/>
      <c r="J22" s="192"/>
      <c r="K22" s="195"/>
      <c r="L22" s="192"/>
      <c r="M22" s="193"/>
    </row>
    <row r="23" spans="1:54" s="17" customFormat="1" ht="18.95" customHeight="1" x14ac:dyDescent="0.5">
      <c r="A23" s="194" t="s">
        <v>313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54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8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3.2</v>
      </c>
      <c r="M24" s="29" t="s">
        <v>26</v>
      </c>
    </row>
    <row r="25" spans="1:54" ht="18.95" customHeight="1" x14ac:dyDescent="0.5">
      <c r="A25" s="28"/>
      <c r="B25" s="13"/>
      <c r="C25" s="13"/>
      <c r="D25" s="26" t="s">
        <v>52</v>
      </c>
      <c r="E25" s="13"/>
      <c r="F25" s="33">
        <v>22</v>
      </c>
      <c r="G25" s="26" t="s">
        <v>26</v>
      </c>
      <c r="H25" s="13"/>
      <c r="I25" s="13"/>
      <c r="J25" s="26" t="s">
        <v>52</v>
      </c>
      <c r="K25" s="13"/>
      <c r="L25" s="30">
        <f>F25*12/F26</f>
        <v>8.8000000000000007</v>
      </c>
      <c r="M25" s="29" t="s">
        <v>26</v>
      </c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54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106"/>
      <c r="G27" s="26"/>
      <c r="H27" s="13"/>
      <c r="I27" s="13"/>
      <c r="J27" s="26"/>
      <c r="K27" s="13"/>
      <c r="L27" s="41"/>
      <c r="M27" s="29"/>
    </row>
    <row r="28" spans="1:54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90" zoomScaleNormal="100" zoomScaleSheetLayoutView="90" workbookViewId="0">
      <selection activeCell="M7" sqref="M7:M1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43</v>
      </c>
      <c r="E3" s="197"/>
      <c r="F3" s="98" t="s">
        <v>2</v>
      </c>
      <c r="G3" s="224" t="s">
        <v>44</v>
      </c>
      <c r="H3" s="224"/>
      <c r="I3" s="224"/>
      <c r="J3" s="9" t="s">
        <v>3</v>
      </c>
      <c r="K3" s="198" t="s">
        <v>288</v>
      </c>
      <c r="L3" s="198"/>
      <c r="M3" s="19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76" t="s">
        <v>173</v>
      </c>
      <c r="D7" s="76" t="s">
        <v>283</v>
      </c>
      <c r="E7" s="76" t="s">
        <v>147</v>
      </c>
      <c r="F7" s="76" t="s">
        <v>213</v>
      </c>
      <c r="G7" s="214" t="s">
        <v>70</v>
      </c>
      <c r="H7" s="158" t="s">
        <v>238</v>
      </c>
      <c r="I7" s="158"/>
      <c r="J7" s="158"/>
      <c r="K7" s="158"/>
      <c r="L7" s="158" t="s">
        <v>329</v>
      </c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77"/>
      <c r="D8" s="77"/>
      <c r="E8" s="77" t="s">
        <v>360</v>
      </c>
      <c r="F8" s="77"/>
      <c r="G8" s="211"/>
      <c r="H8" s="159"/>
      <c r="I8" s="159"/>
      <c r="J8" s="159"/>
      <c r="K8" s="159"/>
      <c r="L8" s="159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78">
        <v>813</v>
      </c>
      <c r="D9" s="78" t="s">
        <v>174</v>
      </c>
      <c r="E9" s="77" t="s">
        <v>175</v>
      </c>
      <c r="F9" s="78" t="s">
        <v>74</v>
      </c>
      <c r="G9" s="211"/>
      <c r="H9" s="160"/>
      <c r="I9" s="160"/>
      <c r="J9" s="159"/>
      <c r="K9" s="160"/>
      <c r="L9" s="160" t="s">
        <v>175</v>
      </c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76" t="s">
        <v>75</v>
      </c>
      <c r="D10" s="76" t="s">
        <v>249</v>
      </c>
      <c r="E10" s="76" t="s">
        <v>238</v>
      </c>
      <c r="F10" s="76" t="s">
        <v>269</v>
      </c>
      <c r="G10" s="211"/>
      <c r="H10" s="76" t="s">
        <v>117</v>
      </c>
      <c r="I10" s="76" t="s">
        <v>119</v>
      </c>
      <c r="J10" s="158" t="s">
        <v>268</v>
      </c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77" t="s">
        <v>395</v>
      </c>
      <c r="D11" s="77"/>
      <c r="E11" s="77"/>
      <c r="F11" s="77"/>
      <c r="G11" s="211"/>
      <c r="H11" s="77" t="s">
        <v>361</v>
      </c>
      <c r="I11" s="77"/>
      <c r="J11" s="159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78" t="s">
        <v>176</v>
      </c>
      <c r="D12" s="78" t="s">
        <v>77</v>
      </c>
      <c r="E12" s="77"/>
      <c r="F12" s="78" t="s">
        <v>176</v>
      </c>
      <c r="G12" s="211"/>
      <c r="H12" s="78" t="s">
        <v>177</v>
      </c>
      <c r="I12" s="78">
        <v>814</v>
      </c>
      <c r="J12" s="159" t="s">
        <v>177</v>
      </c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76" t="s">
        <v>75</v>
      </c>
      <c r="D13" s="76" t="s">
        <v>249</v>
      </c>
      <c r="E13" s="76" t="s">
        <v>238</v>
      </c>
      <c r="F13" s="76" t="s">
        <v>319</v>
      </c>
      <c r="G13" s="204"/>
      <c r="H13" s="206" t="s">
        <v>71</v>
      </c>
      <c r="I13" s="207"/>
      <c r="J13" s="89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77" t="s">
        <v>348</v>
      </c>
      <c r="D14" s="77"/>
      <c r="E14" s="77"/>
      <c r="F14" s="77"/>
      <c r="G14" s="204"/>
      <c r="H14" s="208" t="s">
        <v>362</v>
      </c>
      <c r="I14" s="209"/>
      <c r="J14" s="94"/>
      <c r="K14" s="91"/>
      <c r="L14" s="91"/>
      <c r="M14" s="91"/>
    </row>
    <row r="15" spans="1:106" ht="16.5" customHeight="1" thickBot="1" x14ac:dyDescent="0.55000000000000004">
      <c r="A15" s="4"/>
      <c r="B15" s="201"/>
      <c r="C15" s="78" t="s">
        <v>178</v>
      </c>
      <c r="D15" s="78" t="s">
        <v>135</v>
      </c>
      <c r="E15" s="77"/>
      <c r="F15" s="78" t="s">
        <v>178</v>
      </c>
      <c r="G15" s="204"/>
      <c r="H15" s="86" t="s">
        <v>262</v>
      </c>
      <c r="I15" s="87" t="s">
        <v>294</v>
      </c>
      <c r="J15" s="91"/>
      <c r="K15" s="91"/>
      <c r="L15" s="93"/>
      <c r="M15" s="93"/>
    </row>
    <row r="16" spans="1:106" ht="16.5" customHeight="1" x14ac:dyDescent="0.5">
      <c r="A16" s="2"/>
      <c r="B16" s="201"/>
      <c r="C16" s="76" t="s">
        <v>75</v>
      </c>
      <c r="D16" s="158" t="s">
        <v>249</v>
      </c>
      <c r="E16" s="158" t="s">
        <v>238</v>
      </c>
      <c r="F16" s="158" t="s">
        <v>271</v>
      </c>
      <c r="G16" s="211"/>
      <c r="H16" s="76"/>
      <c r="I16" s="76"/>
      <c r="J16" s="89"/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77" t="s">
        <v>276</v>
      </c>
      <c r="D17" s="159"/>
      <c r="E17" s="159"/>
      <c r="F17" s="159"/>
      <c r="G17" s="211"/>
      <c r="H17" s="80"/>
      <c r="I17" s="77"/>
      <c r="J17" s="91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 t="s">
        <v>179</v>
      </c>
      <c r="D18" s="160" t="s">
        <v>135</v>
      </c>
      <c r="E18" s="159"/>
      <c r="F18" s="160" t="s">
        <v>179</v>
      </c>
      <c r="G18" s="211"/>
      <c r="H18" s="78"/>
      <c r="I18" s="83"/>
      <c r="J18" s="93"/>
      <c r="K18" s="91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76" t="s">
        <v>173</v>
      </c>
      <c r="D19" s="76" t="s">
        <v>339</v>
      </c>
      <c r="E19" s="76" t="s">
        <v>75</v>
      </c>
      <c r="F19" s="158" t="s">
        <v>249</v>
      </c>
      <c r="G19" s="211"/>
      <c r="H19" s="161" t="s">
        <v>238</v>
      </c>
      <c r="I19" s="161" t="s">
        <v>271</v>
      </c>
      <c r="J19" s="88"/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77"/>
      <c r="D20" s="77"/>
      <c r="E20" s="77" t="s">
        <v>363</v>
      </c>
      <c r="F20" s="162"/>
      <c r="G20" s="211"/>
      <c r="H20" s="162"/>
      <c r="I20" s="162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83">
        <v>813</v>
      </c>
      <c r="D21" s="78" t="s">
        <v>139</v>
      </c>
      <c r="E21" s="78" t="s">
        <v>118</v>
      </c>
      <c r="F21" s="163" t="s">
        <v>72</v>
      </c>
      <c r="G21" s="212"/>
      <c r="H21" s="163"/>
      <c r="I21" s="163" t="s">
        <v>118</v>
      </c>
      <c r="J21" s="92"/>
      <c r="K21" s="78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58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228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19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7.125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13</v>
      </c>
      <c r="G25" s="26" t="s">
        <v>26</v>
      </c>
      <c r="H25" s="13"/>
      <c r="I25" s="13"/>
      <c r="J25" s="26" t="s">
        <v>52</v>
      </c>
      <c r="K25" s="13"/>
      <c r="L25" s="30">
        <f>F25*12/F26</f>
        <v>4.875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32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10" zoomScaleNormal="100" zoomScaleSheetLayoutView="100" workbookViewId="0">
      <selection activeCell="L43" sqref="L43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97</v>
      </c>
      <c r="E3" s="197"/>
      <c r="F3" s="9" t="s">
        <v>98</v>
      </c>
      <c r="G3" s="9"/>
      <c r="H3" s="9"/>
      <c r="I3" s="9"/>
      <c r="J3" s="9" t="s">
        <v>3</v>
      </c>
      <c r="K3" s="224" t="s">
        <v>86</v>
      </c>
      <c r="L3" s="224"/>
      <c r="M3" s="22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89" t="s">
        <v>180</v>
      </c>
      <c r="D7" s="89" t="s">
        <v>268</v>
      </c>
      <c r="E7" s="161" t="s">
        <v>181</v>
      </c>
      <c r="F7" s="161" t="s">
        <v>268</v>
      </c>
      <c r="G7" s="214" t="s">
        <v>70</v>
      </c>
      <c r="H7" s="89" t="s">
        <v>180</v>
      </c>
      <c r="I7" s="89" t="s">
        <v>271</v>
      </c>
      <c r="J7" s="161" t="s">
        <v>181</v>
      </c>
      <c r="K7" s="161" t="s">
        <v>271</v>
      </c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91"/>
      <c r="D8" s="91"/>
      <c r="E8" s="165"/>
      <c r="F8" s="162"/>
      <c r="G8" s="211"/>
      <c r="H8" s="91"/>
      <c r="I8" s="91"/>
      <c r="J8" s="162"/>
      <c r="K8" s="165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93" t="s">
        <v>182</v>
      </c>
      <c r="D9" s="100" t="s">
        <v>191</v>
      </c>
      <c r="E9" s="163" t="s">
        <v>182</v>
      </c>
      <c r="F9" s="163" t="s">
        <v>191</v>
      </c>
      <c r="G9" s="211"/>
      <c r="H9" s="93" t="s">
        <v>182</v>
      </c>
      <c r="I9" s="100" t="s">
        <v>192</v>
      </c>
      <c r="J9" s="163" t="s">
        <v>182</v>
      </c>
      <c r="K9" s="163" t="s">
        <v>192</v>
      </c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89" t="s">
        <v>172</v>
      </c>
      <c r="D10" s="89" t="s">
        <v>256</v>
      </c>
      <c r="E10" s="89" t="s">
        <v>238</v>
      </c>
      <c r="F10" s="89"/>
      <c r="G10" s="211"/>
      <c r="H10" s="161"/>
      <c r="I10" s="161"/>
      <c r="J10" s="158" t="s">
        <v>319</v>
      </c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91" t="s">
        <v>359</v>
      </c>
      <c r="D11" s="91"/>
      <c r="E11" s="90"/>
      <c r="F11" s="91"/>
      <c r="G11" s="211"/>
      <c r="H11" s="162"/>
      <c r="I11" s="162"/>
      <c r="J11" s="159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93" t="s">
        <v>189</v>
      </c>
      <c r="D12" s="100">
        <v>811</v>
      </c>
      <c r="E12" s="93"/>
      <c r="F12" s="93"/>
      <c r="G12" s="211"/>
      <c r="H12" s="162"/>
      <c r="I12" s="163"/>
      <c r="J12" s="160" t="s">
        <v>189</v>
      </c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76" t="s">
        <v>141</v>
      </c>
      <c r="D13" s="76" t="s">
        <v>247</v>
      </c>
      <c r="E13" s="88" t="s">
        <v>238</v>
      </c>
      <c r="F13" s="89" t="s">
        <v>347</v>
      </c>
      <c r="G13" s="204"/>
      <c r="H13" s="206"/>
      <c r="I13" s="207"/>
      <c r="J13" s="89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77" t="s">
        <v>364</v>
      </c>
      <c r="D14" s="77"/>
      <c r="E14" s="90"/>
      <c r="F14" s="91"/>
      <c r="G14" s="204"/>
      <c r="H14" s="226" t="s">
        <v>71</v>
      </c>
      <c r="I14" s="209"/>
      <c r="J14" s="94"/>
      <c r="K14" s="91"/>
      <c r="L14" s="91"/>
      <c r="M14" s="91"/>
    </row>
    <row r="15" spans="1:106" ht="16.5" customHeight="1" thickBot="1" x14ac:dyDescent="0.55000000000000004">
      <c r="A15" s="4"/>
      <c r="B15" s="201"/>
      <c r="C15" s="78" t="s">
        <v>185</v>
      </c>
      <c r="D15" s="78" t="s">
        <v>164</v>
      </c>
      <c r="E15" s="92"/>
      <c r="F15" s="93" t="s">
        <v>185</v>
      </c>
      <c r="G15" s="204"/>
      <c r="H15" s="86"/>
      <c r="I15" s="87"/>
      <c r="J15" s="91"/>
      <c r="K15" s="91"/>
      <c r="L15" s="93"/>
      <c r="M15" s="93"/>
    </row>
    <row r="16" spans="1:106" ht="16.5" customHeight="1" x14ac:dyDescent="0.5">
      <c r="A16" s="2"/>
      <c r="B16" s="201"/>
      <c r="C16" s="76" t="s">
        <v>193</v>
      </c>
      <c r="D16" s="97" t="s">
        <v>277</v>
      </c>
      <c r="E16" s="89" t="s">
        <v>259</v>
      </c>
      <c r="F16" s="161" t="s">
        <v>238</v>
      </c>
      <c r="G16" s="211"/>
      <c r="H16" s="161" t="s">
        <v>157</v>
      </c>
      <c r="I16" s="161"/>
      <c r="J16" s="161"/>
      <c r="K16" s="158" t="s">
        <v>277</v>
      </c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77"/>
      <c r="D17" s="77"/>
      <c r="E17" s="90"/>
      <c r="F17" s="162"/>
      <c r="G17" s="211"/>
      <c r="H17" s="162"/>
      <c r="I17" s="162"/>
      <c r="J17" s="162"/>
      <c r="K17" s="162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>
        <v>645</v>
      </c>
      <c r="D18" s="97" t="s">
        <v>194</v>
      </c>
      <c r="E18" s="100">
        <v>645</v>
      </c>
      <c r="F18" s="163"/>
      <c r="G18" s="211"/>
      <c r="H18" s="176" t="s">
        <v>158</v>
      </c>
      <c r="I18" s="163"/>
      <c r="J18" s="163"/>
      <c r="K18" s="163" t="s">
        <v>194</v>
      </c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76" t="s">
        <v>193</v>
      </c>
      <c r="D19" s="76" t="s">
        <v>396</v>
      </c>
      <c r="E19" s="85" t="s">
        <v>195</v>
      </c>
      <c r="F19" s="89" t="s">
        <v>201</v>
      </c>
      <c r="G19" s="211"/>
      <c r="H19" s="89"/>
      <c r="I19" s="89" t="s">
        <v>157</v>
      </c>
      <c r="J19" s="88" t="s">
        <v>344</v>
      </c>
      <c r="K19" s="76" t="s">
        <v>184</v>
      </c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77"/>
      <c r="D20" s="77" t="s">
        <v>184</v>
      </c>
      <c r="E20" s="80"/>
      <c r="F20" s="91"/>
      <c r="G20" s="211"/>
      <c r="H20" s="91"/>
      <c r="I20" s="91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83" t="s">
        <v>106</v>
      </c>
      <c r="D21" s="78" t="s">
        <v>196</v>
      </c>
      <c r="E21" s="83"/>
      <c r="F21" s="93"/>
      <c r="G21" s="212"/>
      <c r="H21" s="93"/>
      <c r="I21" s="93" t="s">
        <v>158</v>
      </c>
      <c r="J21" s="92" t="s">
        <v>344</v>
      </c>
      <c r="K21" s="78" t="s">
        <v>184</v>
      </c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58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231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16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5.4857142857142858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19</v>
      </c>
      <c r="G25" s="26" t="s">
        <v>26</v>
      </c>
      <c r="H25" s="13"/>
      <c r="I25" s="13"/>
      <c r="J25" s="26" t="s">
        <v>52</v>
      </c>
      <c r="K25" s="13"/>
      <c r="L25" s="30">
        <f>F25*12/F26</f>
        <v>6.5142857142857142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35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Normal="100" zoomScaleSheetLayoutView="110" workbookViewId="0">
      <selection activeCell="M7" sqref="M7:M1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32</v>
      </c>
      <c r="E3" s="197"/>
      <c r="F3" s="104" t="s">
        <v>2</v>
      </c>
      <c r="G3" s="8" t="s">
        <v>31</v>
      </c>
      <c r="H3" s="11"/>
      <c r="I3" s="9"/>
      <c r="J3" s="9" t="s">
        <v>3</v>
      </c>
      <c r="K3" s="198" t="s">
        <v>87</v>
      </c>
      <c r="L3" s="198"/>
      <c r="M3" s="19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80"/>
      <c r="D7" s="76"/>
      <c r="E7" s="88"/>
      <c r="F7" s="89"/>
      <c r="G7" s="214" t="s">
        <v>70</v>
      </c>
      <c r="H7" s="89" t="s">
        <v>75</v>
      </c>
      <c r="I7" s="161" t="s">
        <v>249</v>
      </c>
      <c r="J7" s="161" t="s">
        <v>238</v>
      </c>
      <c r="K7" s="158" t="s">
        <v>271</v>
      </c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82"/>
      <c r="D8" s="77"/>
      <c r="E8" s="90"/>
      <c r="F8" s="91"/>
      <c r="G8" s="211"/>
      <c r="H8" s="91" t="s">
        <v>368</v>
      </c>
      <c r="I8" s="162"/>
      <c r="J8" s="162"/>
      <c r="K8" s="159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83"/>
      <c r="D9" s="78"/>
      <c r="E9" s="92"/>
      <c r="F9" s="93"/>
      <c r="G9" s="211"/>
      <c r="H9" s="91" t="s">
        <v>186</v>
      </c>
      <c r="I9" s="163" t="s">
        <v>77</v>
      </c>
      <c r="J9" s="163"/>
      <c r="K9" s="157" t="s">
        <v>186</v>
      </c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80" t="s">
        <v>120</v>
      </c>
      <c r="D10" s="76" t="s">
        <v>270</v>
      </c>
      <c r="E10" s="88" t="s">
        <v>237</v>
      </c>
      <c r="F10" s="89" t="s">
        <v>238</v>
      </c>
      <c r="G10" s="211"/>
      <c r="H10" s="89"/>
      <c r="I10" s="89"/>
      <c r="J10" s="89"/>
      <c r="K10" s="158" t="s">
        <v>270</v>
      </c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82"/>
      <c r="D11" s="77"/>
      <c r="E11" s="90"/>
      <c r="F11" s="91"/>
      <c r="G11" s="211"/>
      <c r="H11" s="91"/>
      <c r="I11" s="91"/>
      <c r="J11" s="91"/>
      <c r="K11" s="159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83" t="s">
        <v>72</v>
      </c>
      <c r="D12" s="78" t="s">
        <v>187</v>
      </c>
      <c r="E12" s="83" t="s">
        <v>72</v>
      </c>
      <c r="F12" s="93"/>
      <c r="G12" s="211"/>
      <c r="H12" s="91"/>
      <c r="I12" s="93"/>
      <c r="J12" s="93"/>
      <c r="K12" s="160" t="s">
        <v>187</v>
      </c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80" t="s">
        <v>134</v>
      </c>
      <c r="D13" s="76" t="s">
        <v>242</v>
      </c>
      <c r="E13" s="88" t="s">
        <v>238</v>
      </c>
      <c r="F13" s="161"/>
      <c r="G13" s="204"/>
      <c r="H13" s="206" t="s">
        <v>71</v>
      </c>
      <c r="I13" s="207"/>
      <c r="J13" s="161"/>
      <c r="K13" s="161"/>
      <c r="L13" s="161" t="s">
        <v>319</v>
      </c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80" t="s">
        <v>365</v>
      </c>
      <c r="D14" s="77"/>
      <c r="E14" s="90"/>
      <c r="F14" s="162"/>
      <c r="G14" s="204"/>
      <c r="H14" s="227"/>
      <c r="I14" s="215"/>
      <c r="J14" s="162"/>
      <c r="K14" s="162"/>
      <c r="L14" s="162"/>
      <c r="M14" s="91"/>
    </row>
    <row r="15" spans="1:106" ht="16.5" customHeight="1" thickBot="1" x14ac:dyDescent="0.55000000000000004">
      <c r="A15" s="4"/>
      <c r="B15" s="201"/>
      <c r="C15" s="83" t="s">
        <v>188</v>
      </c>
      <c r="D15" s="78" t="s">
        <v>77</v>
      </c>
      <c r="E15" s="92"/>
      <c r="F15" s="163"/>
      <c r="G15" s="204"/>
      <c r="H15" s="228"/>
      <c r="I15" s="229"/>
      <c r="J15" s="162"/>
      <c r="K15" s="163"/>
      <c r="L15" s="163" t="s">
        <v>188</v>
      </c>
      <c r="M15" s="93"/>
      <c r="P15" s="38"/>
    </row>
    <row r="16" spans="1:106" ht="16.5" customHeight="1" x14ac:dyDescent="0.5">
      <c r="A16" s="2"/>
      <c r="B16" s="201"/>
      <c r="C16" s="76" t="s">
        <v>134</v>
      </c>
      <c r="D16" s="105" t="s">
        <v>242</v>
      </c>
      <c r="E16" s="89" t="s">
        <v>238</v>
      </c>
      <c r="F16" s="161"/>
      <c r="G16" s="211"/>
      <c r="H16" s="156"/>
      <c r="I16" s="158"/>
      <c r="J16" s="172" t="s">
        <v>319</v>
      </c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77" t="s">
        <v>366</v>
      </c>
      <c r="D17" s="77"/>
      <c r="E17" s="90"/>
      <c r="F17" s="162"/>
      <c r="G17" s="211"/>
      <c r="H17" s="179"/>
      <c r="I17" s="159"/>
      <c r="J17" s="165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 t="s">
        <v>189</v>
      </c>
      <c r="D18" s="105" t="s">
        <v>142</v>
      </c>
      <c r="E18" s="93"/>
      <c r="F18" s="163"/>
      <c r="G18" s="211"/>
      <c r="H18" s="157"/>
      <c r="I18" s="160"/>
      <c r="J18" s="174" t="s">
        <v>189</v>
      </c>
      <c r="K18" s="93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80" t="s">
        <v>258</v>
      </c>
      <c r="D19" s="76" t="s">
        <v>238</v>
      </c>
      <c r="E19" s="88"/>
      <c r="F19" s="89"/>
      <c r="G19" s="211"/>
      <c r="H19" s="89"/>
      <c r="J19" s="89"/>
      <c r="K19" s="76"/>
      <c r="L19" s="76" t="s">
        <v>357</v>
      </c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82"/>
      <c r="D20" s="77"/>
      <c r="E20" s="90"/>
      <c r="F20" s="91"/>
      <c r="G20" s="211"/>
      <c r="H20" s="91"/>
      <c r="I20" s="91"/>
      <c r="J20" s="91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127" t="s">
        <v>79</v>
      </c>
      <c r="D21" s="78"/>
      <c r="E21" s="92"/>
      <c r="F21" s="93"/>
      <c r="G21" s="212"/>
      <c r="H21" s="91"/>
      <c r="I21" s="93"/>
      <c r="J21" s="93"/>
      <c r="K21" s="78"/>
      <c r="L21" s="78" t="s">
        <v>190</v>
      </c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230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231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12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4.1142857142857139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23</v>
      </c>
      <c r="G25" s="26" t="s">
        <v>26</v>
      </c>
      <c r="H25" s="13"/>
      <c r="I25" s="13"/>
      <c r="J25" s="26" t="s">
        <v>52</v>
      </c>
      <c r="K25" s="13"/>
      <c r="L25" s="30">
        <f>F25*12/F26</f>
        <v>7.8857142857142861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35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103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topLeftCell="A7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54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54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54" s="54" customFormat="1" ht="17.45" customHeight="1" x14ac:dyDescent="0.5">
      <c r="A3" s="49"/>
      <c r="B3" s="50"/>
      <c r="C3" s="51" t="s">
        <v>1</v>
      </c>
      <c r="D3" s="236" t="s">
        <v>50</v>
      </c>
      <c r="E3" s="236"/>
      <c r="F3" s="99" t="s">
        <v>2</v>
      </c>
      <c r="G3" s="50" t="s">
        <v>64</v>
      </c>
      <c r="H3" s="52"/>
      <c r="I3" s="51"/>
      <c r="J3" s="51" t="s">
        <v>3</v>
      </c>
      <c r="K3" s="237" t="s">
        <v>100</v>
      </c>
      <c r="L3" s="237"/>
      <c r="M3" s="238"/>
    </row>
    <row r="4" spans="1:54" s="18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" t="s">
        <v>30</v>
      </c>
      <c r="B6" s="24"/>
      <c r="C6" s="2">
        <v>1</v>
      </c>
      <c r="D6" s="2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200" t="s">
        <v>69</v>
      </c>
      <c r="C7" s="76" t="s">
        <v>252</v>
      </c>
      <c r="D7" s="76" t="s">
        <v>238</v>
      </c>
      <c r="E7" s="76"/>
      <c r="F7" s="76" t="s">
        <v>157</v>
      </c>
      <c r="G7" s="214" t="s">
        <v>70</v>
      </c>
      <c r="H7" s="76" t="s">
        <v>344</v>
      </c>
      <c r="I7" s="76" t="s">
        <v>160</v>
      </c>
      <c r="J7" s="76"/>
      <c r="K7" s="76"/>
      <c r="L7" s="76"/>
      <c r="M7" s="84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201"/>
      <c r="C8" s="77"/>
      <c r="D8" s="77"/>
      <c r="E8" s="77"/>
      <c r="F8" s="77"/>
      <c r="G8" s="211"/>
      <c r="H8" s="77"/>
      <c r="I8" s="77"/>
      <c r="J8" s="77"/>
      <c r="K8" s="77"/>
      <c r="L8" s="77"/>
      <c r="M8" s="79" t="s">
        <v>310</v>
      </c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201"/>
      <c r="C9" s="78" t="s">
        <v>72</v>
      </c>
      <c r="D9" s="78"/>
      <c r="E9" s="77"/>
      <c r="F9" s="78" t="s">
        <v>158</v>
      </c>
      <c r="G9" s="211"/>
      <c r="H9" s="78" t="s">
        <v>349</v>
      </c>
      <c r="I9" s="78" t="s">
        <v>159</v>
      </c>
      <c r="J9" s="77"/>
      <c r="K9" s="78"/>
      <c r="L9" s="78"/>
      <c r="M9" s="81"/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201"/>
      <c r="C10" s="76"/>
      <c r="D10" s="76"/>
      <c r="E10" s="76" t="s">
        <v>252</v>
      </c>
      <c r="F10" s="89" t="s">
        <v>238</v>
      </c>
      <c r="G10" s="211"/>
      <c r="H10" s="89"/>
      <c r="I10" s="89" t="s">
        <v>157</v>
      </c>
      <c r="J10" s="76" t="s">
        <v>344</v>
      </c>
      <c r="K10" s="158" t="s">
        <v>160</v>
      </c>
      <c r="L10" s="76"/>
      <c r="M10" s="84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201"/>
      <c r="C11" s="77"/>
      <c r="D11" s="77"/>
      <c r="E11" s="90"/>
      <c r="F11" s="91"/>
      <c r="G11" s="211"/>
      <c r="H11" s="91"/>
      <c r="I11" s="91"/>
      <c r="J11" s="91"/>
      <c r="K11" s="159"/>
      <c r="L11" s="77"/>
      <c r="M11" s="79" t="s">
        <v>310</v>
      </c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201"/>
      <c r="C12" s="78"/>
      <c r="D12" s="78"/>
      <c r="E12" s="92" t="s">
        <v>196</v>
      </c>
      <c r="F12" s="93"/>
      <c r="G12" s="211"/>
      <c r="H12" s="91"/>
      <c r="I12" s="91" t="s">
        <v>158</v>
      </c>
      <c r="J12" s="78" t="s">
        <v>349</v>
      </c>
      <c r="K12" s="160" t="s">
        <v>159</v>
      </c>
      <c r="L12" s="78"/>
      <c r="M12" s="81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201"/>
      <c r="C13" s="76" t="s">
        <v>167</v>
      </c>
      <c r="D13" s="76" t="s">
        <v>157</v>
      </c>
      <c r="E13" s="76" t="s">
        <v>344</v>
      </c>
      <c r="F13" s="76" t="s">
        <v>153</v>
      </c>
      <c r="G13" s="204"/>
      <c r="H13" s="216" t="s">
        <v>71</v>
      </c>
      <c r="I13" s="217"/>
      <c r="J13" s="84"/>
      <c r="K13" s="76"/>
      <c r="L13" s="89"/>
      <c r="M13" s="89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201"/>
      <c r="C14" s="77"/>
      <c r="D14" s="77"/>
      <c r="E14" s="80"/>
      <c r="F14" s="77"/>
      <c r="G14" s="204"/>
      <c r="H14" s="208" t="s">
        <v>367</v>
      </c>
      <c r="I14" s="209"/>
      <c r="J14" s="101"/>
      <c r="K14" s="77"/>
      <c r="L14" s="91"/>
      <c r="M14" s="91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201"/>
      <c r="C15" s="78">
        <v>822</v>
      </c>
      <c r="D15" s="78" t="s">
        <v>158</v>
      </c>
      <c r="E15" s="78" t="s">
        <v>270</v>
      </c>
      <c r="F15" s="83" t="s">
        <v>152</v>
      </c>
      <c r="G15" s="204"/>
      <c r="H15" s="133" t="s">
        <v>79</v>
      </c>
      <c r="I15" s="87" t="s">
        <v>264</v>
      </c>
      <c r="J15" s="81"/>
      <c r="K15" s="83"/>
      <c r="L15" s="93"/>
      <c r="M15" s="93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201"/>
      <c r="C16" s="76" t="s">
        <v>75</v>
      </c>
      <c r="D16" s="158" t="s">
        <v>249</v>
      </c>
      <c r="E16" s="155" t="s">
        <v>238</v>
      </c>
      <c r="F16" s="161" t="s">
        <v>271</v>
      </c>
      <c r="G16" s="211"/>
      <c r="H16" s="91" t="s">
        <v>117</v>
      </c>
      <c r="I16" s="162" t="s">
        <v>119</v>
      </c>
      <c r="J16" s="172" t="s">
        <v>271</v>
      </c>
      <c r="K16" s="76"/>
      <c r="L16" s="89"/>
      <c r="M16" s="89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201"/>
      <c r="C17" s="77" t="s">
        <v>368</v>
      </c>
      <c r="D17" s="159"/>
      <c r="E17" s="156"/>
      <c r="F17" s="162"/>
      <c r="G17" s="211"/>
      <c r="H17" s="91" t="s">
        <v>327</v>
      </c>
      <c r="I17" s="162"/>
      <c r="J17" s="165"/>
      <c r="K17" s="77"/>
      <c r="L17" s="91"/>
      <c r="M17" s="91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201"/>
      <c r="C18" s="78" t="s">
        <v>198</v>
      </c>
      <c r="D18" s="154" t="s">
        <v>77</v>
      </c>
      <c r="E18" s="157"/>
      <c r="F18" s="163" t="s">
        <v>198</v>
      </c>
      <c r="G18" s="211"/>
      <c r="H18" s="93" t="s">
        <v>179</v>
      </c>
      <c r="I18" s="163" t="s">
        <v>111</v>
      </c>
      <c r="J18" s="174" t="s">
        <v>179</v>
      </c>
      <c r="K18" s="78"/>
      <c r="L18" s="93"/>
      <c r="M18" s="93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201"/>
      <c r="C19" s="76" t="s">
        <v>120</v>
      </c>
      <c r="D19" s="76" t="s">
        <v>270</v>
      </c>
      <c r="E19" s="158" t="s">
        <v>237</v>
      </c>
      <c r="F19" s="161" t="s">
        <v>238</v>
      </c>
      <c r="G19" s="211"/>
      <c r="H19" s="161"/>
      <c r="I19" s="161"/>
      <c r="J19" s="172"/>
      <c r="K19" s="158" t="s">
        <v>270</v>
      </c>
      <c r="L19" s="76"/>
      <c r="M19" s="84"/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201"/>
      <c r="C20" s="77"/>
      <c r="D20" s="77"/>
      <c r="E20" s="156"/>
      <c r="F20" s="162"/>
      <c r="G20" s="211"/>
      <c r="H20" s="162"/>
      <c r="I20" s="162"/>
      <c r="J20" s="165"/>
      <c r="K20" s="159"/>
      <c r="L20" s="77"/>
      <c r="M20" s="79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202"/>
      <c r="C21" s="83" t="s">
        <v>199</v>
      </c>
      <c r="D21" s="78" t="s">
        <v>200</v>
      </c>
      <c r="E21" s="157" t="s">
        <v>199</v>
      </c>
      <c r="F21" s="163"/>
      <c r="G21" s="212"/>
      <c r="H21" s="163"/>
      <c r="I21" s="163"/>
      <c r="J21" s="174"/>
      <c r="K21" s="160" t="s">
        <v>200</v>
      </c>
      <c r="L21" s="78"/>
      <c r="M21" s="81"/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55" customFormat="1" ht="17.45" customHeight="1" x14ac:dyDescent="0.5">
      <c r="A22" s="230" t="s">
        <v>90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  <c r="N22" s="54"/>
    </row>
    <row r="23" spans="1:54" s="55" customFormat="1" ht="17.45" customHeight="1" x14ac:dyDescent="0.5">
      <c r="A23" s="233" t="s">
        <v>232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  <c r="N23" s="54"/>
    </row>
    <row r="24" spans="1:54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60">
        <v>33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12</v>
      </c>
      <c r="M24" s="64" t="s">
        <v>26</v>
      </c>
      <c r="N24" s="54"/>
    </row>
    <row r="25" spans="1:54" ht="17.45" customHeight="1" x14ac:dyDescent="0.5">
      <c r="A25" s="62"/>
      <c r="B25" s="54"/>
      <c r="C25" s="54"/>
      <c r="D25" s="59" t="s">
        <v>52</v>
      </c>
      <c r="E25" s="54"/>
      <c r="F25" s="63">
        <v>0</v>
      </c>
      <c r="G25" s="59" t="s">
        <v>26</v>
      </c>
      <c r="H25" s="54"/>
      <c r="I25" s="54"/>
      <c r="J25" s="59" t="s">
        <v>52</v>
      </c>
      <c r="K25" s="54"/>
      <c r="L25" s="30">
        <f>F25*12/F26</f>
        <v>0</v>
      </c>
      <c r="M25" s="64" t="s">
        <v>26</v>
      </c>
      <c r="N25" s="59"/>
    </row>
    <row r="26" spans="1:54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65">
        <v>33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  <c r="N26" s="54"/>
    </row>
    <row r="27" spans="1:54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48"/>
      <c r="G27" s="59"/>
      <c r="H27" s="54"/>
      <c r="I27" s="54"/>
      <c r="J27" s="59"/>
      <c r="K27" s="54"/>
      <c r="L27" s="68"/>
      <c r="M27" s="64"/>
      <c r="N27" s="54"/>
    </row>
    <row r="28" spans="1:54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</row>
    <row r="29" spans="1:54" s="55" customFormat="1" ht="18.95" customHeight="1" x14ac:dyDescent="0.5">
      <c r="N29" s="54"/>
    </row>
    <row r="30" spans="1:54" s="55" customFormat="1" ht="18.95" customHeight="1" x14ac:dyDescent="0.5"/>
    <row r="31" spans="1:54" s="55" customFormat="1" ht="18.95" customHeight="1" x14ac:dyDescent="0.5"/>
    <row r="32" spans="1:54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topLeftCell="A4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53</v>
      </c>
      <c r="E3" s="236"/>
      <c r="F3" s="99" t="s">
        <v>2</v>
      </c>
      <c r="G3" s="51" t="s">
        <v>301</v>
      </c>
      <c r="H3" s="51"/>
      <c r="I3" s="51"/>
      <c r="J3" s="51" t="s">
        <v>3</v>
      </c>
      <c r="K3" s="237" t="s">
        <v>89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02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23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89" t="s">
        <v>193</v>
      </c>
      <c r="D7" s="145" t="s">
        <v>397</v>
      </c>
      <c r="E7" s="89" t="s">
        <v>259</v>
      </c>
      <c r="F7" s="89" t="s">
        <v>238</v>
      </c>
      <c r="G7" s="214" t="s">
        <v>70</v>
      </c>
      <c r="H7" s="76"/>
      <c r="I7" s="97" t="s">
        <v>157</v>
      </c>
      <c r="J7" s="76" t="s">
        <v>323</v>
      </c>
      <c r="K7" s="76" t="s">
        <v>108</v>
      </c>
      <c r="L7" s="76"/>
      <c r="M7" s="84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91"/>
      <c r="D8" s="147"/>
      <c r="E8" s="90"/>
      <c r="F8" s="91"/>
      <c r="G8" s="211"/>
      <c r="H8" s="77"/>
      <c r="I8" s="77"/>
      <c r="J8" s="91"/>
      <c r="K8" s="77"/>
      <c r="L8" s="77"/>
      <c r="M8" s="79" t="s">
        <v>310</v>
      </c>
      <c r="N8" s="55"/>
      <c r="O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93" t="s">
        <v>201</v>
      </c>
      <c r="D9" s="146" t="s">
        <v>398</v>
      </c>
      <c r="E9" s="93" t="s">
        <v>201</v>
      </c>
      <c r="F9" s="93"/>
      <c r="G9" s="211"/>
      <c r="H9" s="78"/>
      <c r="I9" s="97" t="s">
        <v>158</v>
      </c>
      <c r="J9" s="78" t="s">
        <v>323</v>
      </c>
      <c r="K9" s="83" t="s">
        <v>107</v>
      </c>
      <c r="L9" s="78"/>
      <c r="M9" s="81"/>
      <c r="N9" s="55"/>
      <c r="O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89" t="s">
        <v>193</v>
      </c>
      <c r="D10" s="145" t="s">
        <v>399</v>
      </c>
      <c r="E10" s="89" t="s">
        <v>259</v>
      </c>
      <c r="F10" s="89" t="s">
        <v>238</v>
      </c>
      <c r="G10" s="211"/>
      <c r="H10" s="89"/>
      <c r="I10" s="161" t="s">
        <v>157</v>
      </c>
      <c r="J10" s="158" t="s">
        <v>344</v>
      </c>
      <c r="K10" s="158" t="s">
        <v>153</v>
      </c>
      <c r="L10" s="76"/>
      <c r="M10" s="84"/>
      <c r="N10" s="55"/>
      <c r="O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82"/>
      <c r="D11" s="147"/>
      <c r="E11" s="90"/>
      <c r="F11" s="91"/>
      <c r="G11" s="211"/>
      <c r="H11" s="91"/>
      <c r="I11" s="162"/>
      <c r="J11" s="162"/>
      <c r="K11" s="159"/>
      <c r="L11" s="77"/>
      <c r="M11" s="79" t="s">
        <v>310</v>
      </c>
      <c r="N11" s="55"/>
      <c r="O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83">
        <v>645</v>
      </c>
      <c r="D12" s="146" t="s">
        <v>400</v>
      </c>
      <c r="E12" s="93" t="s">
        <v>201</v>
      </c>
      <c r="F12" s="93"/>
      <c r="G12" s="211"/>
      <c r="H12" s="91"/>
      <c r="I12" s="163" t="s">
        <v>158</v>
      </c>
      <c r="J12" s="160" t="s">
        <v>270</v>
      </c>
      <c r="K12" s="160" t="s">
        <v>152</v>
      </c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76" t="s">
        <v>75</v>
      </c>
      <c r="D13" s="158" t="s">
        <v>249</v>
      </c>
      <c r="E13" s="158" t="s">
        <v>238</v>
      </c>
      <c r="F13" s="158" t="s">
        <v>268</v>
      </c>
      <c r="G13" s="204"/>
      <c r="H13" s="206" t="s">
        <v>71</v>
      </c>
      <c r="I13" s="207"/>
      <c r="J13" s="89"/>
      <c r="K13" s="89"/>
      <c r="L13" s="89"/>
      <c r="M13" s="89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77" t="s">
        <v>369</v>
      </c>
      <c r="D14" s="159"/>
      <c r="E14" s="159"/>
      <c r="F14" s="159"/>
      <c r="G14" s="204"/>
      <c r="H14" s="208" t="s">
        <v>370</v>
      </c>
      <c r="I14" s="209"/>
      <c r="J14" s="94"/>
      <c r="K14" s="91"/>
      <c r="L14" s="91"/>
      <c r="M14" s="91"/>
    </row>
    <row r="15" spans="1:106" ht="17.45" customHeight="1" thickBot="1" x14ac:dyDescent="0.55000000000000004">
      <c r="A15" s="4"/>
      <c r="B15" s="201"/>
      <c r="C15" s="78" t="s">
        <v>177</v>
      </c>
      <c r="D15" s="160" t="s">
        <v>72</v>
      </c>
      <c r="E15" s="159"/>
      <c r="F15" s="160" t="s">
        <v>177</v>
      </c>
      <c r="G15" s="204"/>
      <c r="H15" s="86" t="s">
        <v>263</v>
      </c>
      <c r="I15" s="87" t="s">
        <v>174</v>
      </c>
      <c r="J15" s="91"/>
      <c r="K15" s="91"/>
      <c r="L15" s="93"/>
      <c r="M15" s="93"/>
      <c r="P15" s="57"/>
    </row>
    <row r="16" spans="1:106" ht="17.45" customHeight="1" x14ac:dyDescent="0.5">
      <c r="A16" s="2"/>
      <c r="B16" s="201"/>
      <c r="C16" s="89" t="s">
        <v>172</v>
      </c>
      <c r="D16" s="89" t="s">
        <v>256</v>
      </c>
      <c r="E16" s="76" t="s">
        <v>238</v>
      </c>
      <c r="F16" s="76"/>
      <c r="G16" s="211"/>
      <c r="H16" s="156"/>
      <c r="I16" s="158"/>
      <c r="J16" s="172" t="s">
        <v>329</v>
      </c>
      <c r="K16" s="89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91" t="s">
        <v>371</v>
      </c>
      <c r="D17" s="91"/>
      <c r="E17" s="77"/>
      <c r="F17" s="91"/>
      <c r="G17" s="211"/>
      <c r="H17" s="179"/>
      <c r="I17" s="159"/>
      <c r="J17" s="165"/>
      <c r="K17" s="91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39"/>
      <c r="C18" s="78" t="s">
        <v>203</v>
      </c>
      <c r="D18" s="100">
        <v>811</v>
      </c>
      <c r="E18" s="78"/>
      <c r="F18" s="93"/>
      <c r="G18" s="211"/>
      <c r="H18" s="157"/>
      <c r="I18" s="160"/>
      <c r="J18" s="174" t="s">
        <v>203</v>
      </c>
      <c r="K18" s="93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91"/>
      <c r="D19" s="89"/>
      <c r="E19" s="76" t="s">
        <v>75</v>
      </c>
      <c r="F19" s="158" t="s">
        <v>249</v>
      </c>
      <c r="G19" s="211"/>
      <c r="H19" s="158" t="s">
        <v>238</v>
      </c>
      <c r="I19" s="158" t="s">
        <v>271</v>
      </c>
      <c r="J19" s="76"/>
      <c r="K19" s="76"/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91"/>
      <c r="D20" s="91"/>
      <c r="E20" s="77" t="s">
        <v>363</v>
      </c>
      <c r="F20" s="159"/>
      <c r="G20" s="211"/>
      <c r="H20" s="159"/>
      <c r="I20" s="159"/>
      <c r="J20" s="77"/>
      <c r="K20" s="7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93"/>
      <c r="D21" s="100"/>
      <c r="E21" s="78" t="s">
        <v>202</v>
      </c>
      <c r="F21" s="163" t="s">
        <v>72</v>
      </c>
      <c r="G21" s="212"/>
      <c r="H21" s="160"/>
      <c r="I21" s="159" t="s">
        <v>202</v>
      </c>
      <c r="J21" s="78"/>
      <c r="K21" s="78"/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88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232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60">
        <v>24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8.7272727272727266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63">
        <v>9</v>
      </c>
      <c r="G25" s="59" t="s">
        <v>26</v>
      </c>
      <c r="H25" s="54"/>
      <c r="I25" s="54"/>
      <c r="J25" s="59" t="s">
        <v>52</v>
      </c>
      <c r="K25" s="54"/>
      <c r="L25" s="30">
        <f>F25*12/F26</f>
        <v>3.2727272727272729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65">
        <v>33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48"/>
      <c r="G27" s="59"/>
      <c r="H27" s="54"/>
      <c r="I27" s="54"/>
      <c r="J27" s="59"/>
      <c r="K27" s="54"/>
      <c r="L27" s="68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topLeftCell="A7" zoomScaleNormal="100" zoomScaleSheetLayoutView="100" workbookViewId="0">
      <selection activeCell="P40" sqref="P40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0" width="10" style="56" customWidth="1"/>
    <col min="11" max="11" width="9.85546875" style="56" customWidth="1"/>
    <col min="12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54</v>
      </c>
      <c r="E3" s="236"/>
      <c r="F3" s="99" t="s">
        <v>2</v>
      </c>
      <c r="G3" s="50" t="s">
        <v>55</v>
      </c>
      <c r="H3" s="52"/>
      <c r="I3" s="51"/>
      <c r="J3" s="51" t="s">
        <v>3</v>
      </c>
      <c r="K3" s="237" t="s">
        <v>91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76" t="s">
        <v>120</v>
      </c>
      <c r="D7" s="76" t="s">
        <v>349</v>
      </c>
      <c r="E7" s="76" t="s">
        <v>237</v>
      </c>
      <c r="F7" s="89" t="s">
        <v>238</v>
      </c>
      <c r="G7" s="214" t="s">
        <v>70</v>
      </c>
      <c r="H7" s="89"/>
      <c r="I7" s="89"/>
      <c r="J7" s="89"/>
      <c r="K7" s="76" t="s">
        <v>349</v>
      </c>
      <c r="L7" s="76"/>
      <c r="M7" s="84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80"/>
      <c r="D8" s="77"/>
      <c r="E8" s="90"/>
      <c r="F8" s="91"/>
      <c r="G8" s="211"/>
      <c r="H8" s="91"/>
      <c r="I8" s="91"/>
      <c r="J8" s="91"/>
      <c r="K8" s="77"/>
      <c r="L8" s="77"/>
      <c r="M8" s="79" t="s">
        <v>310</v>
      </c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78" t="s">
        <v>199</v>
      </c>
      <c r="D9" s="83" t="s">
        <v>204</v>
      </c>
      <c r="E9" s="93" t="s">
        <v>199</v>
      </c>
      <c r="F9" s="93"/>
      <c r="G9" s="211"/>
      <c r="H9" s="91"/>
      <c r="I9" s="93"/>
      <c r="J9" s="93"/>
      <c r="K9" s="83" t="s">
        <v>204</v>
      </c>
      <c r="L9" s="78"/>
      <c r="M9" s="81"/>
      <c r="N9" s="55"/>
      <c r="O9" s="55"/>
      <c r="P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76" t="s">
        <v>109</v>
      </c>
      <c r="D10" s="76" t="s">
        <v>271</v>
      </c>
      <c r="E10" s="76" t="s">
        <v>110</v>
      </c>
      <c r="F10" s="76" t="s">
        <v>271</v>
      </c>
      <c r="G10" s="211"/>
      <c r="H10" s="76" t="s">
        <v>117</v>
      </c>
      <c r="I10" s="158" t="s">
        <v>119</v>
      </c>
      <c r="J10" s="158" t="s">
        <v>271</v>
      </c>
      <c r="K10" s="76"/>
      <c r="L10" s="76"/>
      <c r="M10" s="84"/>
      <c r="N10" s="55"/>
      <c r="O10" s="55"/>
      <c r="P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77"/>
      <c r="D11" s="77"/>
      <c r="E11" s="77"/>
      <c r="F11" s="77"/>
      <c r="G11" s="211"/>
      <c r="H11" s="77" t="s">
        <v>327</v>
      </c>
      <c r="I11" s="159"/>
      <c r="J11" s="159"/>
      <c r="K11" s="77"/>
      <c r="L11" s="77"/>
      <c r="M11" s="79" t="s">
        <v>310</v>
      </c>
      <c r="N11" s="55"/>
      <c r="O11" s="55"/>
      <c r="P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78">
        <v>814</v>
      </c>
      <c r="D12" s="78" t="s">
        <v>205</v>
      </c>
      <c r="E12" s="78">
        <v>814</v>
      </c>
      <c r="F12" s="78" t="s">
        <v>205</v>
      </c>
      <c r="G12" s="211"/>
      <c r="H12" s="78" t="s">
        <v>206</v>
      </c>
      <c r="I12" s="160">
        <v>814</v>
      </c>
      <c r="J12" s="159" t="s">
        <v>206</v>
      </c>
      <c r="K12" s="78"/>
      <c r="L12" s="78"/>
      <c r="M12" s="81"/>
      <c r="N12" s="55"/>
      <c r="O12" s="55"/>
      <c r="P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76" t="s">
        <v>183</v>
      </c>
      <c r="D13" s="76" t="s">
        <v>157</v>
      </c>
      <c r="E13" s="76" t="s">
        <v>344</v>
      </c>
      <c r="F13" s="89" t="s">
        <v>160</v>
      </c>
      <c r="G13" s="204"/>
      <c r="H13" s="206" t="s">
        <v>71</v>
      </c>
      <c r="I13" s="207"/>
      <c r="J13" s="122"/>
      <c r="K13" s="89"/>
      <c r="L13" s="89"/>
      <c r="M13" s="89"/>
      <c r="N13" s="55"/>
      <c r="O13" s="55"/>
      <c r="P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77"/>
      <c r="D14" s="77"/>
      <c r="E14" s="90"/>
      <c r="F14" s="91"/>
      <c r="G14" s="204"/>
      <c r="H14" s="208" t="s">
        <v>372</v>
      </c>
      <c r="I14" s="209"/>
      <c r="J14" s="131"/>
      <c r="K14" s="91"/>
      <c r="L14" s="91"/>
      <c r="M14" s="91"/>
    </row>
    <row r="15" spans="1:106" ht="17.45" customHeight="1" thickBot="1" x14ac:dyDescent="0.55000000000000004">
      <c r="A15" s="4"/>
      <c r="B15" s="201"/>
      <c r="C15" s="78">
        <v>813</v>
      </c>
      <c r="D15" s="78" t="s">
        <v>158</v>
      </c>
      <c r="E15" s="78" t="s">
        <v>349</v>
      </c>
      <c r="F15" s="93" t="s">
        <v>159</v>
      </c>
      <c r="G15" s="204"/>
      <c r="H15" s="86" t="s">
        <v>262</v>
      </c>
      <c r="I15" s="132" t="s">
        <v>130</v>
      </c>
      <c r="J15" s="121"/>
      <c r="K15" s="91"/>
      <c r="L15" s="93"/>
      <c r="M15" s="93"/>
      <c r="P15" s="57"/>
    </row>
    <row r="16" spans="1:106" ht="17.45" customHeight="1" x14ac:dyDescent="0.25">
      <c r="A16" s="2"/>
      <c r="B16" s="201"/>
      <c r="C16" s="80" t="s">
        <v>162</v>
      </c>
      <c r="D16" s="76" t="s">
        <v>251</v>
      </c>
      <c r="E16" s="88" t="s">
        <v>238</v>
      </c>
      <c r="F16" s="161"/>
      <c r="G16" s="211"/>
      <c r="H16" s="180"/>
      <c r="I16" s="181"/>
      <c r="J16" s="172" t="s">
        <v>271</v>
      </c>
      <c r="K16" s="89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80" t="s">
        <v>373</v>
      </c>
      <c r="D17" s="77"/>
      <c r="E17" s="90"/>
      <c r="F17" s="162"/>
      <c r="G17" s="211"/>
      <c r="H17" s="162"/>
      <c r="I17" s="162"/>
      <c r="J17" s="165"/>
      <c r="K17" s="91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83" t="s">
        <v>205</v>
      </c>
      <c r="D18" s="78" t="s">
        <v>74</v>
      </c>
      <c r="E18" s="92"/>
      <c r="F18" s="163"/>
      <c r="G18" s="211"/>
      <c r="H18" s="163"/>
      <c r="I18" s="163"/>
      <c r="J18" s="174" t="s">
        <v>205</v>
      </c>
      <c r="K18" s="91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158" t="s">
        <v>250</v>
      </c>
      <c r="D19" s="158" t="s">
        <v>238</v>
      </c>
      <c r="E19" s="158"/>
      <c r="F19" s="158"/>
      <c r="G19" s="211"/>
      <c r="H19" s="156"/>
      <c r="I19" s="158" t="s">
        <v>270</v>
      </c>
      <c r="J19" s="88"/>
      <c r="K19" s="89"/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156"/>
      <c r="D20" s="159"/>
      <c r="E20" s="156"/>
      <c r="F20" s="159"/>
      <c r="G20" s="211"/>
      <c r="H20" s="179"/>
      <c r="I20" s="159"/>
      <c r="J20" s="90"/>
      <c r="K20" s="91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160" t="s">
        <v>164</v>
      </c>
      <c r="D21" s="157"/>
      <c r="E21" s="160"/>
      <c r="F21" s="157"/>
      <c r="G21" s="212"/>
      <c r="H21" s="157"/>
      <c r="I21" s="160" t="s">
        <v>187</v>
      </c>
      <c r="J21" s="92"/>
      <c r="K21" s="93"/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224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60">
        <v>23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8.117647058823529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63">
        <v>11</v>
      </c>
      <c r="G25" s="59" t="s">
        <v>26</v>
      </c>
      <c r="H25" s="54"/>
      <c r="I25" s="54"/>
      <c r="J25" s="59" t="s">
        <v>52</v>
      </c>
      <c r="K25" s="54"/>
      <c r="L25" s="30">
        <f>F25*12/F26</f>
        <v>3.8823529411764706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65">
        <v>34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48"/>
      <c r="G27" s="59"/>
      <c r="H27" s="54"/>
      <c r="I27" s="54"/>
      <c r="J27" s="59"/>
      <c r="K27" s="54"/>
      <c r="L27" s="68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Normal="100" zoomScaleSheetLayoutView="100" workbookViewId="0">
      <selection activeCell="J17" sqref="J17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56</v>
      </c>
      <c r="E3" s="236"/>
      <c r="F3" s="99" t="s">
        <v>2</v>
      </c>
      <c r="G3" s="50" t="s">
        <v>96</v>
      </c>
      <c r="H3" s="52"/>
      <c r="I3" s="51"/>
      <c r="J3" s="51" t="s">
        <v>3</v>
      </c>
      <c r="K3" s="237" t="s">
        <v>92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76" t="s">
        <v>73</v>
      </c>
      <c r="D7" s="158" t="s">
        <v>239</v>
      </c>
      <c r="E7" s="172" t="s">
        <v>238</v>
      </c>
      <c r="F7" s="161" t="s">
        <v>271</v>
      </c>
      <c r="G7" s="214" t="s">
        <v>70</v>
      </c>
      <c r="H7" s="89" t="s">
        <v>113</v>
      </c>
      <c r="I7" s="161" t="s">
        <v>114</v>
      </c>
      <c r="J7" s="161" t="s">
        <v>268</v>
      </c>
      <c r="K7" s="76"/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80" t="s">
        <v>368</v>
      </c>
      <c r="D8" s="159"/>
      <c r="E8" s="165"/>
      <c r="F8" s="162"/>
      <c r="G8" s="211"/>
      <c r="H8" s="91" t="s">
        <v>401</v>
      </c>
      <c r="I8" s="162"/>
      <c r="J8" s="162"/>
      <c r="K8" s="77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78" t="s">
        <v>207</v>
      </c>
      <c r="D9" s="157" t="s">
        <v>77</v>
      </c>
      <c r="E9" s="163"/>
      <c r="F9" s="163" t="s">
        <v>207</v>
      </c>
      <c r="G9" s="211"/>
      <c r="H9" s="91" t="s">
        <v>208</v>
      </c>
      <c r="I9" s="163" t="s">
        <v>111</v>
      </c>
      <c r="J9" s="163" t="s">
        <v>208</v>
      </c>
      <c r="K9" s="83"/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76" t="s">
        <v>260</v>
      </c>
      <c r="D10" s="76" t="s">
        <v>238</v>
      </c>
      <c r="E10" s="76"/>
      <c r="F10" s="76"/>
      <c r="G10" s="211"/>
      <c r="H10" s="76"/>
      <c r="I10" s="76"/>
      <c r="J10" s="89"/>
      <c r="K10" s="76"/>
      <c r="L10" s="76" t="s">
        <v>357</v>
      </c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80"/>
      <c r="D11" s="77"/>
      <c r="E11" s="80"/>
      <c r="F11" s="77"/>
      <c r="G11" s="211"/>
      <c r="H11" s="80"/>
      <c r="I11" s="77"/>
      <c r="J11" s="91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114" t="s">
        <v>79</v>
      </c>
      <c r="D12" s="83"/>
      <c r="E12" s="78"/>
      <c r="F12" s="83"/>
      <c r="G12" s="211"/>
      <c r="H12" s="78"/>
      <c r="I12" s="83"/>
      <c r="J12" s="128"/>
      <c r="K12" s="78"/>
      <c r="L12" s="78" t="s">
        <v>190</v>
      </c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25">
      <c r="A13" s="2"/>
      <c r="B13" s="201"/>
      <c r="C13" s="89" t="s">
        <v>113</v>
      </c>
      <c r="D13" s="161" t="s">
        <v>114</v>
      </c>
      <c r="E13" s="158" t="s">
        <v>271</v>
      </c>
      <c r="F13" s="111"/>
      <c r="G13" s="204"/>
      <c r="H13" s="206" t="s">
        <v>71</v>
      </c>
      <c r="I13" s="207"/>
      <c r="J13" s="130"/>
      <c r="K13" s="76"/>
      <c r="L13" s="89"/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91" t="s">
        <v>327</v>
      </c>
      <c r="D14" s="159"/>
      <c r="E14" s="156"/>
      <c r="F14" s="109"/>
      <c r="G14" s="204"/>
      <c r="H14" s="208" t="s">
        <v>374</v>
      </c>
      <c r="I14" s="209"/>
      <c r="J14" s="101"/>
      <c r="K14" s="77"/>
      <c r="L14" s="91"/>
      <c r="M14" s="91"/>
    </row>
    <row r="15" spans="1:106" ht="17.45" customHeight="1" thickBot="1" x14ac:dyDescent="0.3">
      <c r="A15" s="4"/>
      <c r="B15" s="201"/>
      <c r="C15" s="78" t="s">
        <v>207</v>
      </c>
      <c r="D15" s="157">
        <v>814</v>
      </c>
      <c r="E15" s="160" t="s">
        <v>207</v>
      </c>
      <c r="F15" s="190"/>
      <c r="G15" s="204"/>
      <c r="H15" s="129" t="s">
        <v>265</v>
      </c>
      <c r="I15" s="134" t="s">
        <v>194</v>
      </c>
      <c r="K15" s="83"/>
      <c r="L15" s="93"/>
      <c r="M15" s="93"/>
    </row>
    <row r="16" spans="1:106" ht="17.45" customHeight="1" x14ac:dyDescent="0.5">
      <c r="A16" s="2"/>
      <c r="B16" s="201"/>
      <c r="C16" s="76" t="s">
        <v>209</v>
      </c>
      <c r="D16" s="76" t="s">
        <v>319</v>
      </c>
      <c r="E16" s="76" t="s">
        <v>261</v>
      </c>
      <c r="F16" s="76" t="s">
        <v>238</v>
      </c>
      <c r="G16" s="211"/>
      <c r="H16" s="77" t="s">
        <v>319</v>
      </c>
      <c r="I16" s="77"/>
      <c r="J16" s="76"/>
      <c r="K16" s="76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77"/>
      <c r="D17" s="77"/>
      <c r="E17" s="77"/>
      <c r="F17" s="77"/>
      <c r="G17" s="211"/>
      <c r="H17" s="77"/>
      <c r="I17" s="77"/>
      <c r="J17" s="77"/>
      <c r="K17" s="77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 t="s">
        <v>164</v>
      </c>
      <c r="D18" s="78" t="s">
        <v>210</v>
      </c>
      <c r="E18" s="78" t="s">
        <v>164</v>
      </c>
      <c r="F18" s="78"/>
      <c r="G18" s="211"/>
      <c r="H18" s="78" t="s">
        <v>210</v>
      </c>
      <c r="I18" s="78"/>
      <c r="J18" s="77"/>
      <c r="K18" s="78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76" t="s">
        <v>117</v>
      </c>
      <c r="D19" s="158" t="s">
        <v>119</v>
      </c>
      <c r="E19" s="155" t="s">
        <v>271</v>
      </c>
      <c r="F19" s="89"/>
      <c r="G19" s="211"/>
      <c r="H19" s="76" t="s">
        <v>73</v>
      </c>
      <c r="I19" s="158" t="s">
        <v>239</v>
      </c>
      <c r="J19" s="172" t="s">
        <v>238</v>
      </c>
      <c r="K19" s="158" t="s">
        <v>268</v>
      </c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77" t="s">
        <v>327</v>
      </c>
      <c r="D20" s="159"/>
      <c r="E20" s="156"/>
      <c r="F20" s="91"/>
      <c r="G20" s="211"/>
      <c r="H20" s="80" t="s">
        <v>281</v>
      </c>
      <c r="I20" s="162"/>
      <c r="J20" s="165"/>
      <c r="K20" s="159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78" t="s">
        <v>186</v>
      </c>
      <c r="D21" s="160">
        <v>814</v>
      </c>
      <c r="E21" s="157" t="s">
        <v>186</v>
      </c>
      <c r="F21" s="93"/>
      <c r="G21" s="212"/>
      <c r="H21" s="78" t="s">
        <v>208</v>
      </c>
      <c r="I21" s="163" t="s">
        <v>142</v>
      </c>
      <c r="J21" s="174"/>
      <c r="K21" s="160" t="s">
        <v>208</v>
      </c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223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5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1.8181818181818181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28</v>
      </c>
      <c r="G25" s="59" t="s">
        <v>26</v>
      </c>
      <c r="H25" s="54"/>
      <c r="I25" s="54"/>
      <c r="J25" s="59" t="s">
        <v>52</v>
      </c>
      <c r="K25" s="54"/>
      <c r="L25" s="30">
        <f>F25*12/F26</f>
        <v>10.181818181818182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v>33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60</v>
      </c>
      <c r="E3" s="236"/>
      <c r="F3" s="99" t="s">
        <v>2</v>
      </c>
      <c r="G3" s="50" t="s">
        <v>96</v>
      </c>
      <c r="H3" s="52"/>
      <c r="I3" s="51"/>
      <c r="J3" s="51" t="s">
        <v>3</v>
      </c>
      <c r="K3" s="237" t="s">
        <v>94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76" t="s">
        <v>75</v>
      </c>
      <c r="D7" s="76" t="s">
        <v>143</v>
      </c>
      <c r="E7" s="158" t="s">
        <v>238</v>
      </c>
      <c r="F7" s="158" t="s">
        <v>329</v>
      </c>
      <c r="G7" s="214" t="s">
        <v>70</v>
      </c>
      <c r="H7" s="76" t="s">
        <v>75</v>
      </c>
      <c r="I7" s="158" t="s">
        <v>143</v>
      </c>
      <c r="J7" s="158" t="s">
        <v>238</v>
      </c>
      <c r="K7" s="158" t="s">
        <v>319</v>
      </c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142" t="s">
        <v>375</v>
      </c>
      <c r="D8" s="77"/>
      <c r="E8" s="159"/>
      <c r="F8" s="159"/>
      <c r="G8" s="211"/>
      <c r="H8" s="77" t="s">
        <v>376</v>
      </c>
      <c r="I8" s="159"/>
      <c r="J8" s="159"/>
      <c r="K8" s="159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78" t="s">
        <v>211</v>
      </c>
      <c r="D9" s="78" t="s">
        <v>196</v>
      </c>
      <c r="E9" s="159"/>
      <c r="F9" s="160" t="s">
        <v>211</v>
      </c>
      <c r="G9" s="211"/>
      <c r="H9" s="78" t="s">
        <v>212</v>
      </c>
      <c r="I9" s="160" t="s">
        <v>196</v>
      </c>
      <c r="J9" s="159"/>
      <c r="K9" s="160" t="s">
        <v>212</v>
      </c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76" t="s">
        <v>167</v>
      </c>
      <c r="D10" s="182" t="s">
        <v>377</v>
      </c>
      <c r="E10" s="76" t="s">
        <v>250</v>
      </c>
      <c r="F10" s="76" t="s">
        <v>238</v>
      </c>
      <c r="G10" s="211"/>
      <c r="H10" s="89"/>
      <c r="I10" s="89"/>
      <c r="J10" s="89"/>
      <c r="K10" s="76" t="s">
        <v>349</v>
      </c>
      <c r="L10" s="76"/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77"/>
      <c r="D11" s="147"/>
      <c r="E11" s="77"/>
      <c r="F11" s="77"/>
      <c r="G11" s="211"/>
      <c r="H11" s="91"/>
      <c r="I11" s="91"/>
      <c r="J11" s="91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78">
        <v>822</v>
      </c>
      <c r="D12" s="183" t="s">
        <v>378</v>
      </c>
      <c r="E12" s="77" t="s">
        <v>199</v>
      </c>
      <c r="F12" s="78"/>
      <c r="G12" s="211"/>
      <c r="H12" s="91"/>
      <c r="I12" s="93"/>
      <c r="J12" s="93"/>
      <c r="K12" s="78" t="s">
        <v>204</v>
      </c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76"/>
      <c r="D13" s="158" t="s">
        <v>173</v>
      </c>
      <c r="E13" s="158" t="s">
        <v>274</v>
      </c>
      <c r="F13" s="76"/>
      <c r="G13" s="204"/>
      <c r="H13" s="206"/>
      <c r="I13" s="207"/>
      <c r="J13" s="89" t="s">
        <v>167</v>
      </c>
      <c r="K13" s="182" t="s">
        <v>379</v>
      </c>
      <c r="L13" s="89"/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77"/>
      <c r="D14" s="159"/>
      <c r="E14" s="159"/>
      <c r="F14" s="77"/>
      <c r="G14" s="204"/>
      <c r="H14" s="226" t="s">
        <v>71</v>
      </c>
      <c r="I14" s="209"/>
      <c r="J14" s="94"/>
      <c r="K14" s="147"/>
      <c r="L14" s="91"/>
      <c r="M14" s="91"/>
    </row>
    <row r="15" spans="1:106" ht="17.45" customHeight="1" thickBot="1" x14ac:dyDescent="0.55000000000000004">
      <c r="A15" s="4"/>
      <c r="B15" s="201"/>
      <c r="C15" s="78"/>
      <c r="D15" s="160">
        <v>812</v>
      </c>
      <c r="E15" s="159" t="s">
        <v>103</v>
      </c>
      <c r="F15" s="78"/>
      <c r="G15" s="204"/>
      <c r="H15" s="86"/>
      <c r="I15" s="87"/>
      <c r="J15" s="91" t="s">
        <v>137</v>
      </c>
      <c r="K15" s="183" t="s">
        <v>380</v>
      </c>
      <c r="L15" s="93"/>
      <c r="M15" s="93"/>
    </row>
    <row r="16" spans="1:106" ht="17.45" customHeight="1" x14ac:dyDescent="0.5">
      <c r="A16" s="2"/>
      <c r="B16" s="201"/>
      <c r="C16" s="76" t="s">
        <v>117</v>
      </c>
      <c r="D16" s="158" t="s">
        <v>119</v>
      </c>
      <c r="E16" s="155" t="s">
        <v>271</v>
      </c>
      <c r="F16" s="89" t="s">
        <v>213</v>
      </c>
      <c r="G16" s="211"/>
      <c r="H16" s="89" t="s">
        <v>238</v>
      </c>
      <c r="I16" s="89"/>
      <c r="J16" s="88"/>
      <c r="K16" s="76"/>
      <c r="L16" s="89" t="s">
        <v>357</v>
      </c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77" t="s">
        <v>327</v>
      </c>
      <c r="D17" s="159"/>
      <c r="E17" s="156"/>
      <c r="F17" s="91"/>
      <c r="G17" s="211"/>
      <c r="H17" s="91"/>
      <c r="I17" s="91"/>
      <c r="J17" s="90"/>
      <c r="K17" s="77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 t="s">
        <v>202</v>
      </c>
      <c r="D18" s="170">
        <v>814</v>
      </c>
      <c r="E18" s="157" t="s">
        <v>202</v>
      </c>
      <c r="F18" s="93" t="s">
        <v>79</v>
      </c>
      <c r="G18" s="211"/>
      <c r="H18" s="93"/>
      <c r="I18" s="93"/>
      <c r="J18" s="116"/>
      <c r="K18" s="78"/>
      <c r="L18" s="93" t="s">
        <v>168</v>
      </c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89" t="s">
        <v>147</v>
      </c>
      <c r="D19" s="89" t="s">
        <v>148</v>
      </c>
      <c r="E19" s="89" t="s">
        <v>238</v>
      </c>
      <c r="F19" s="89"/>
      <c r="G19" s="211"/>
      <c r="H19" s="158"/>
      <c r="I19" s="158"/>
      <c r="J19" s="158" t="s">
        <v>319</v>
      </c>
      <c r="K19" s="76"/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91" t="s">
        <v>348</v>
      </c>
      <c r="D20" s="91"/>
      <c r="E20" s="90"/>
      <c r="F20" s="91"/>
      <c r="G20" s="211"/>
      <c r="H20" s="159"/>
      <c r="I20" s="159"/>
      <c r="J20" s="159"/>
      <c r="K20" s="7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93" t="s">
        <v>140</v>
      </c>
      <c r="D21" s="100" t="s">
        <v>135</v>
      </c>
      <c r="E21" s="93"/>
      <c r="F21" s="93"/>
      <c r="G21" s="212"/>
      <c r="H21" s="160"/>
      <c r="I21" s="160"/>
      <c r="J21" s="159" t="s">
        <v>140</v>
      </c>
      <c r="K21" s="78"/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233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21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7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15</v>
      </c>
      <c r="G25" s="59" t="s">
        <v>26</v>
      </c>
      <c r="H25" s="54"/>
      <c r="I25" s="54"/>
      <c r="J25" s="59" t="s">
        <v>52</v>
      </c>
      <c r="K25" s="54"/>
      <c r="L25" s="30">
        <f>F25*12/F26</f>
        <v>5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v>36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61</v>
      </c>
      <c r="E3" s="236"/>
      <c r="F3" s="99" t="s">
        <v>2</v>
      </c>
      <c r="G3" s="50" t="s">
        <v>62</v>
      </c>
      <c r="H3" s="52"/>
      <c r="I3" s="51"/>
      <c r="J3" s="51" t="s">
        <v>3</v>
      </c>
      <c r="K3" s="237" t="s">
        <v>95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76" t="s">
        <v>75</v>
      </c>
      <c r="D7" s="158" t="s">
        <v>249</v>
      </c>
      <c r="E7" s="172" t="s">
        <v>238</v>
      </c>
      <c r="F7" s="161" t="s">
        <v>269</v>
      </c>
      <c r="G7" s="214" t="s">
        <v>70</v>
      </c>
      <c r="H7" s="76" t="s">
        <v>75</v>
      </c>
      <c r="I7" s="158" t="s">
        <v>249</v>
      </c>
      <c r="J7" s="161" t="s">
        <v>238</v>
      </c>
      <c r="K7" s="158" t="s">
        <v>271</v>
      </c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77" t="s">
        <v>381</v>
      </c>
      <c r="D8" s="159"/>
      <c r="E8" s="165"/>
      <c r="F8" s="162"/>
      <c r="G8" s="211"/>
      <c r="H8" s="91" t="s">
        <v>368</v>
      </c>
      <c r="I8" s="162"/>
      <c r="J8" s="162"/>
      <c r="K8" s="159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78" t="s">
        <v>214</v>
      </c>
      <c r="D9" s="160" t="s">
        <v>196</v>
      </c>
      <c r="E9" s="174"/>
      <c r="F9" s="163" t="s">
        <v>214</v>
      </c>
      <c r="G9" s="211"/>
      <c r="H9" s="91" t="s">
        <v>215</v>
      </c>
      <c r="I9" s="163" t="s">
        <v>77</v>
      </c>
      <c r="J9" s="163"/>
      <c r="K9" s="157" t="s">
        <v>215</v>
      </c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80" t="s">
        <v>120</v>
      </c>
      <c r="D10" s="76" t="s">
        <v>323</v>
      </c>
      <c r="E10" s="88" t="s">
        <v>237</v>
      </c>
      <c r="F10" s="89" t="s">
        <v>238</v>
      </c>
      <c r="G10" s="211"/>
      <c r="H10" s="89"/>
      <c r="I10" s="89"/>
      <c r="J10" s="89"/>
      <c r="K10" s="76" t="s">
        <v>323</v>
      </c>
      <c r="L10" s="76"/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80"/>
      <c r="D11" s="77"/>
      <c r="E11" s="90"/>
      <c r="F11" s="91"/>
      <c r="G11" s="211"/>
      <c r="H11" s="91"/>
      <c r="I11" s="91"/>
      <c r="J11" s="91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83" t="s">
        <v>72</v>
      </c>
      <c r="D12" s="83" t="s">
        <v>165</v>
      </c>
      <c r="E12" s="93" t="s">
        <v>72</v>
      </c>
      <c r="F12" s="93"/>
      <c r="G12" s="211"/>
      <c r="H12" s="91"/>
      <c r="I12" s="93"/>
      <c r="J12" s="93"/>
      <c r="K12" s="78" t="s">
        <v>165</v>
      </c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80" t="s">
        <v>134</v>
      </c>
      <c r="D13" s="76" t="s">
        <v>242</v>
      </c>
      <c r="E13" s="88" t="s">
        <v>238</v>
      </c>
      <c r="F13" s="89"/>
      <c r="G13" s="204"/>
      <c r="H13" s="206" t="s">
        <v>71</v>
      </c>
      <c r="I13" s="207"/>
      <c r="J13" s="89"/>
      <c r="K13" s="161"/>
      <c r="L13" s="161" t="s">
        <v>329</v>
      </c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80" t="s">
        <v>382</v>
      </c>
      <c r="D14" s="77"/>
      <c r="E14" s="90"/>
      <c r="F14" s="91"/>
      <c r="G14" s="204"/>
      <c r="H14" s="208" t="s">
        <v>383</v>
      </c>
      <c r="I14" s="209"/>
      <c r="J14" s="91"/>
      <c r="K14" s="162"/>
      <c r="L14" s="162"/>
      <c r="M14" s="91"/>
    </row>
    <row r="15" spans="1:106" ht="17.45" customHeight="1" thickBot="1" x14ac:dyDescent="0.55000000000000004">
      <c r="A15" s="4"/>
      <c r="B15" s="201"/>
      <c r="C15" s="83" t="s">
        <v>175</v>
      </c>
      <c r="D15" s="78" t="s">
        <v>77</v>
      </c>
      <c r="E15" s="92"/>
      <c r="F15" s="93"/>
      <c r="G15" s="204"/>
      <c r="H15" s="129" t="s">
        <v>79</v>
      </c>
      <c r="I15" s="87" t="s">
        <v>184</v>
      </c>
      <c r="J15" s="91"/>
      <c r="K15" s="163"/>
      <c r="L15" s="163" t="s">
        <v>175</v>
      </c>
      <c r="M15" s="93"/>
    </row>
    <row r="16" spans="1:106" ht="17.45" customHeight="1" x14ac:dyDescent="0.5">
      <c r="A16" s="2"/>
      <c r="B16" s="201"/>
      <c r="C16" s="76" t="s">
        <v>75</v>
      </c>
      <c r="D16" s="76" t="s">
        <v>249</v>
      </c>
      <c r="E16" s="161" t="s">
        <v>238</v>
      </c>
      <c r="F16" s="161" t="s">
        <v>344</v>
      </c>
      <c r="G16" s="211"/>
      <c r="H16" s="89" t="s">
        <v>145</v>
      </c>
      <c r="I16" s="89" t="s">
        <v>323</v>
      </c>
      <c r="J16" s="89"/>
      <c r="K16" s="76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80" t="s">
        <v>384</v>
      </c>
      <c r="D17" s="77"/>
      <c r="E17" s="165"/>
      <c r="F17" s="162"/>
      <c r="G17" s="211"/>
      <c r="H17" s="91"/>
      <c r="I17" s="91"/>
      <c r="J17" s="91"/>
      <c r="K17" s="77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 t="s">
        <v>216</v>
      </c>
      <c r="D18" s="83" t="s">
        <v>196</v>
      </c>
      <c r="E18" s="163"/>
      <c r="F18" s="163" t="s">
        <v>216</v>
      </c>
      <c r="G18" s="211"/>
      <c r="H18" s="91" t="s">
        <v>102</v>
      </c>
      <c r="I18" s="93" t="s">
        <v>130</v>
      </c>
      <c r="J18" s="93"/>
      <c r="K18" s="78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76"/>
      <c r="D19" s="76"/>
      <c r="E19" s="76" t="s">
        <v>141</v>
      </c>
      <c r="F19" s="76" t="s">
        <v>247</v>
      </c>
      <c r="G19" s="211"/>
      <c r="H19" s="161" t="s">
        <v>238</v>
      </c>
      <c r="I19" s="161" t="s">
        <v>329</v>
      </c>
      <c r="J19" s="88"/>
      <c r="K19" s="76"/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77"/>
      <c r="D20" s="77"/>
      <c r="E20" s="77" t="s">
        <v>360</v>
      </c>
      <c r="F20" s="77"/>
      <c r="G20" s="211"/>
      <c r="H20" s="162"/>
      <c r="I20" s="162"/>
      <c r="J20" s="90"/>
      <c r="K20" s="7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78"/>
      <c r="D21" s="78"/>
      <c r="E21" s="77" t="s">
        <v>175</v>
      </c>
      <c r="F21" s="78" t="s">
        <v>74</v>
      </c>
      <c r="G21" s="212"/>
      <c r="H21" s="163"/>
      <c r="I21" s="163" t="s">
        <v>175</v>
      </c>
      <c r="J21" s="92"/>
      <c r="K21" s="78"/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234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24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8.2285714285714278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11</v>
      </c>
      <c r="G25" s="59" t="s">
        <v>26</v>
      </c>
      <c r="H25" s="54"/>
      <c r="I25" s="54"/>
      <c r="J25" s="59" t="s">
        <v>52</v>
      </c>
      <c r="K25" s="54"/>
      <c r="L25" s="30">
        <f>F25*12/F26</f>
        <v>3.7714285714285714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v>35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7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304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302</v>
      </c>
      <c r="E3" s="236"/>
      <c r="F3" s="149" t="s">
        <v>2</v>
      </c>
      <c r="G3" s="51" t="s">
        <v>312</v>
      </c>
      <c r="H3" s="52"/>
      <c r="I3" s="51"/>
      <c r="J3" s="51" t="s">
        <v>3</v>
      </c>
      <c r="K3" s="237" t="s">
        <v>307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80" t="s">
        <v>120</v>
      </c>
      <c r="D7" s="76" t="s">
        <v>323</v>
      </c>
      <c r="E7" s="76" t="s">
        <v>237</v>
      </c>
      <c r="F7" s="89" t="s">
        <v>238</v>
      </c>
      <c r="G7" s="214" t="s">
        <v>70</v>
      </c>
      <c r="H7" s="89"/>
      <c r="I7" s="89"/>
      <c r="J7" s="89"/>
      <c r="K7" s="76" t="s">
        <v>323</v>
      </c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82"/>
      <c r="D8" s="77"/>
      <c r="E8" s="90"/>
      <c r="F8" s="91"/>
      <c r="G8" s="211"/>
      <c r="H8" s="91"/>
      <c r="I8" s="91"/>
      <c r="J8" s="91"/>
      <c r="K8" s="77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83" t="s">
        <v>164</v>
      </c>
      <c r="D9" s="78" t="s">
        <v>130</v>
      </c>
      <c r="E9" s="92" t="s">
        <v>164</v>
      </c>
      <c r="F9" s="93"/>
      <c r="G9" s="211"/>
      <c r="H9" s="91"/>
      <c r="I9" s="93"/>
      <c r="J9" s="93"/>
      <c r="K9" s="83" t="s">
        <v>130</v>
      </c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76" t="s">
        <v>250</v>
      </c>
      <c r="D10" s="158" t="s">
        <v>238</v>
      </c>
      <c r="E10" s="158"/>
      <c r="F10" s="158"/>
      <c r="G10" s="211"/>
      <c r="H10" s="161"/>
      <c r="I10" s="161" t="s">
        <v>270</v>
      </c>
      <c r="J10" s="89"/>
      <c r="K10" s="76"/>
      <c r="L10" s="76"/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77"/>
      <c r="D11" s="159"/>
      <c r="E11" s="159"/>
      <c r="F11" s="159"/>
      <c r="G11" s="211"/>
      <c r="H11" s="162"/>
      <c r="I11" s="162"/>
      <c r="J11" s="91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78" t="s">
        <v>74</v>
      </c>
      <c r="D12" s="160"/>
      <c r="E12" s="159"/>
      <c r="F12" s="160"/>
      <c r="G12" s="211"/>
      <c r="H12" s="162"/>
      <c r="I12" s="163" t="s">
        <v>200</v>
      </c>
      <c r="J12" s="93"/>
      <c r="K12" s="78"/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76" t="s">
        <v>75</v>
      </c>
      <c r="D13" s="158" t="s">
        <v>249</v>
      </c>
      <c r="E13" s="172" t="s">
        <v>238</v>
      </c>
      <c r="F13" s="161" t="s">
        <v>271</v>
      </c>
      <c r="G13" s="204"/>
      <c r="H13" s="206" t="s">
        <v>71</v>
      </c>
      <c r="I13" s="207"/>
      <c r="J13" s="89" t="s">
        <v>183</v>
      </c>
      <c r="K13" s="182" t="s">
        <v>386</v>
      </c>
      <c r="L13" s="89"/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77" t="s">
        <v>363</v>
      </c>
      <c r="D14" s="159"/>
      <c r="E14" s="165"/>
      <c r="F14" s="162"/>
      <c r="G14" s="204"/>
      <c r="H14" s="208" t="s">
        <v>385</v>
      </c>
      <c r="I14" s="209"/>
      <c r="J14" s="94"/>
      <c r="K14" s="147"/>
      <c r="L14" s="91"/>
      <c r="M14" s="91"/>
    </row>
    <row r="15" spans="1:106" ht="17.45" customHeight="1" thickBot="1" x14ac:dyDescent="0.3">
      <c r="A15" s="4"/>
      <c r="B15" s="201"/>
      <c r="C15" s="78" t="s">
        <v>206</v>
      </c>
      <c r="D15" s="160" t="s">
        <v>72</v>
      </c>
      <c r="E15" s="174"/>
      <c r="F15" s="163" t="s">
        <v>206</v>
      </c>
      <c r="G15" s="204"/>
      <c r="H15" s="86" t="s">
        <v>263</v>
      </c>
      <c r="I15" s="134" t="s">
        <v>139</v>
      </c>
      <c r="J15" s="91" t="s">
        <v>309</v>
      </c>
      <c r="K15" s="183" t="s">
        <v>387</v>
      </c>
      <c r="L15" s="93"/>
      <c r="M15" s="93"/>
    </row>
    <row r="16" spans="1:106" ht="17.45" customHeight="1" x14ac:dyDescent="0.5">
      <c r="A16" s="2"/>
      <c r="B16" s="201"/>
      <c r="C16" s="76" t="s">
        <v>209</v>
      </c>
      <c r="D16" s="76" t="s">
        <v>271</v>
      </c>
      <c r="E16" s="158" t="s">
        <v>261</v>
      </c>
      <c r="F16" s="161" t="s">
        <v>238</v>
      </c>
      <c r="G16" s="211"/>
      <c r="H16" s="161" t="s">
        <v>271</v>
      </c>
      <c r="I16" s="89"/>
      <c r="J16" s="88"/>
      <c r="K16" s="76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25">
      <c r="A17" s="3" t="s">
        <v>18</v>
      </c>
      <c r="B17" s="201"/>
      <c r="C17" s="77"/>
      <c r="D17" s="77"/>
      <c r="E17" s="156"/>
      <c r="F17" s="162"/>
      <c r="G17" s="211"/>
      <c r="H17" s="162"/>
      <c r="I17" s="135"/>
      <c r="J17" s="136"/>
      <c r="K17" s="77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 t="s">
        <v>164</v>
      </c>
      <c r="D18" s="101" t="s">
        <v>217</v>
      </c>
      <c r="E18" s="157" t="s">
        <v>164</v>
      </c>
      <c r="F18" s="163"/>
      <c r="G18" s="211"/>
      <c r="H18" s="163" t="s">
        <v>217</v>
      </c>
      <c r="I18" s="93"/>
      <c r="J18" s="92"/>
      <c r="K18" s="78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76"/>
      <c r="D19" s="76"/>
      <c r="E19" s="76" t="s">
        <v>141</v>
      </c>
      <c r="F19" s="76" t="s">
        <v>247</v>
      </c>
      <c r="G19" s="211"/>
      <c r="H19" s="89" t="s">
        <v>238</v>
      </c>
      <c r="I19" s="161" t="s">
        <v>319</v>
      </c>
      <c r="J19" s="89" t="s">
        <v>183</v>
      </c>
      <c r="K19" s="182" t="s">
        <v>386</v>
      </c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77"/>
      <c r="D20" s="77"/>
      <c r="E20" s="80" t="s">
        <v>318</v>
      </c>
      <c r="F20" s="91"/>
      <c r="G20" s="211"/>
      <c r="H20" s="91"/>
      <c r="I20" s="162"/>
      <c r="J20" s="90"/>
      <c r="K20" s="14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78"/>
      <c r="D21" s="101"/>
      <c r="E21" s="77" t="s">
        <v>188</v>
      </c>
      <c r="F21" s="93" t="s">
        <v>74</v>
      </c>
      <c r="G21" s="212"/>
      <c r="H21" s="93"/>
      <c r="I21" s="163" t="s">
        <v>188</v>
      </c>
      <c r="J21" s="91" t="s">
        <v>102</v>
      </c>
      <c r="K21" s="146" t="s">
        <v>387</v>
      </c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235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22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8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11</v>
      </c>
      <c r="G25" s="59" t="s">
        <v>26</v>
      </c>
      <c r="H25" s="54"/>
      <c r="I25" s="54"/>
      <c r="J25" s="59" t="s">
        <v>52</v>
      </c>
      <c r="K25" s="54"/>
      <c r="L25" s="30">
        <f>F25*12/F26</f>
        <v>4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f>SUM(F24:F25)</f>
        <v>33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3" zoomScale="80" zoomScaleNormal="100" zoomScaleSheetLayoutView="80" workbookViewId="0">
      <selection activeCell="M18" sqref="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140625" style="18" customWidth="1"/>
    <col min="12" max="13" width="10" style="18" customWidth="1"/>
    <col min="14" max="16384" width="9.140625" style="18"/>
  </cols>
  <sheetData>
    <row r="1" spans="1:17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7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7" s="13" customFormat="1" ht="18.95" customHeight="1" x14ac:dyDescent="0.5">
      <c r="A3" s="7"/>
      <c r="B3" s="8"/>
      <c r="C3" s="9" t="s">
        <v>1</v>
      </c>
      <c r="D3" s="197" t="s">
        <v>21</v>
      </c>
      <c r="E3" s="197"/>
      <c r="F3" s="98" t="s">
        <v>2</v>
      </c>
      <c r="G3" s="10" t="s">
        <v>42</v>
      </c>
      <c r="H3" s="11"/>
      <c r="I3" s="9"/>
      <c r="J3" s="9" t="s">
        <v>3</v>
      </c>
      <c r="K3" s="198" t="s">
        <v>39</v>
      </c>
      <c r="L3" s="198"/>
      <c r="M3" s="199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">
        <v>6</v>
      </c>
      <c r="I6" s="1">
        <v>7</v>
      </c>
      <c r="J6" s="23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200" t="s">
        <v>69</v>
      </c>
      <c r="C7" s="80" t="s">
        <v>109</v>
      </c>
      <c r="D7" s="2" t="s">
        <v>317</v>
      </c>
      <c r="E7" s="76" t="s">
        <v>110</v>
      </c>
      <c r="F7" s="170" t="s">
        <v>324</v>
      </c>
      <c r="G7" s="210" t="s">
        <v>70</v>
      </c>
      <c r="H7" s="89" t="s">
        <v>113</v>
      </c>
      <c r="I7" s="161" t="s">
        <v>114</v>
      </c>
      <c r="J7" s="170" t="s">
        <v>316</v>
      </c>
      <c r="K7" s="76"/>
      <c r="L7" s="76"/>
      <c r="M7" s="84"/>
    </row>
    <row r="8" spans="1:17" ht="16.5" customHeight="1" x14ac:dyDescent="0.5">
      <c r="A8" s="3" t="s">
        <v>15</v>
      </c>
      <c r="B8" s="201"/>
      <c r="C8" s="82"/>
      <c r="D8" s="77"/>
      <c r="E8" s="90"/>
      <c r="F8" s="162"/>
      <c r="G8" s="211"/>
      <c r="H8" s="91" t="s">
        <v>325</v>
      </c>
      <c r="I8" s="156"/>
      <c r="J8" s="159"/>
      <c r="K8" s="77"/>
      <c r="L8" s="77"/>
      <c r="M8" s="79" t="s">
        <v>310</v>
      </c>
    </row>
    <row r="9" spans="1:17" ht="16.5" customHeight="1" x14ac:dyDescent="0.5">
      <c r="A9" s="4"/>
      <c r="B9" s="201"/>
      <c r="C9" s="83">
        <v>814</v>
      </c>
      <c r="D9" s="78" t="s">
        <v>295</v>
      </c>
      <c r="E9" s="83">
        <v>814</v>
      </c>
      <c r="F9" s="160" t="s">
        <v>295</v>
      </c>
      <c r="G9" s="204"/>
      <c r="H9" s="78" t="s">
        <v>112</v>
      </c>
      <c r="I9" s="162" t="s">
        <v>111</v>
      </c>
      <c r="J9" s="160" t="s">
        <v>112</v>
      </c>
      <c r="K9" s="83"/>
      <c r="L9" s="78"/>
      <c r="M9" s="81"/>
    </row>
    <row r="10" spans="1:17" ht="16.5" customHeight="1" x14ac:dyDescent="0.5">
      <c r="A10" s="2"/>
      <c r="B10" s="201"/>
      <c r="C10" s="76" t="s">
        <v>109</v>
      </c>
      <c r="D10" s="125" t="s">
        <v>326</v>
      </c>
      <c r="E10" s="158" t="s">
        <v>110</v>
      </c>
      <c r="F10" s="170" t="s">
        <v>272</v>
      </c>
      <c r="G10" s="211"/>
      <c r="H10" s="77"/>
      <c r="I10" s="76"/>
      <c r="J10" s="89"/>
      <c r="K10" s="76"/>
      <c r="L10" s="76"/>
      <c r="M10" s="84"/>
    </row>
    <row r="11" spans="1:17" ht="16.5" customHeight="1" x14ac:dyDescent="0.5">
      <c r="A11" s="3" t="s">
        <v>16</v>
      </c>
      <c r="B11" s="201"/>
      <c r="C11" s="80"/>
      <c r="D11" s="77"/>
      <c r="E11" s="156"/>
      <c r="F11" s="159"/>
      <c r="G11" s="211"/>
      <c r="H11" s="80"/>
      <c r="I11" s="77"/>
      <c r="J11" s="91"/>
      <c r="K11" s="77"/>
      <c r="L11" s="77"/>
      <c r="M11" s="79" t="s">
        <v>310</v>
      </c>
    </row>
    <row r="12" spans="1:17" ht="16.5" customHeight="1" thickBot="1" x14ac:dyDescent="0.55000000000000004">
      <c r="A12" s="4"/>
      <c r="B12" s="201"/>
      <c r="C12" s="78">
        <v>814</v>
      </c>
      <c r="D12" s="78" t="s">
        <v>115</v>
      </c>
      <c r="E12" s="160">
        <v>814</v>
      </c>
      <c r="F12" s="159" t="s">
        <v>115</v>
      </c>
      <c r="G12" s="211"/>
      <c r="H12" s="78"/>
      <c r="I12" s="83"/>
      <c r="J12" s="93"/>
      <c r="K12" s="78"/>
      <c r="L12" s="78"/>
      <c r="M12" s="81"/>
    </row>
    <row r="13" spans="1:17" ht="16.5" customHeight="1" x14ac:dyDescent="0.5">
      <c r="A13" s="2"/>
      <c r="B13" s="201"/>
      <c r="C13" s="76" t="s">
        <v>113</v>
      </c>
      <c r="D13" s="158" t="s">
        <v>114</v>
      </c>
      <c r="E13" s="170" t="s">
        <v>316</v>
      </c>
      <c r="F13" s="76"/>
      <c r="G13" s="204"/>
      <c r="H13" s="206"/>
      <c r="I13" s="207"/>
      <c r="J13" s="89"/>
      <c r="K13" s="89"/>
      <c r="L13" s="89"/>
      <c r="M13" s="89"/>
    </row>
    <row r="14" spans="1:17" ht="16.5" customHeight="1" x14ac:dyDescent="0.5">
      <c r="A14" s="3" t="s">
        <v>17</v>
      </c>
      <c r="B14" s="201"/>
      <c r="C14" s="80" t="s">
        <v>325</v>
      </c>
      <c r="D14" s="159"/>
      <c r="E14" s="156"/>
      <c r="F14" s="77"/>
      <c r="G14" s="204"/>
      <c r="H14" s="213" t="s">
        <v>71</v>
      </c>
      <c r="I14" s="209"/>
      <c r="J14" s="94"/>
      <c r="K14" s="91"/>
      <c r="L14" s="91"/>
      <c r="M14" s="91"/>
      <c r="Q14" s="26"/>
    </row>
    <row r="15" spans="1:17" ht="16.5" customHeight="1" thickBot="1" x14ac:dyDescent="0.55000000000000004">
      <c r="A15" s="4"/>
      <c r="B15" s="201"/>
      <c r="C15" s="78" t="s">
        <v>116</v>
      </c>
      <c r="D15" s="157">
        <v>814</v>
      </c>
      <c r="E15" s="160" t="s">
        <v>116</v>
      </c>
      <c r="F15" s="83"/>
      <c r="G15" s="204"/>
      <c r="H15" s="86"/>
      <c r="I15" s="87"/>
      <c r="J15" s="91"/>
      <c r="K15" s="91" t="s">
        <v>311</v>
      </c>
      <c r="L15" s="93"/>
      <c r="M15" s="93"/>
    </row>
    <row r="16" spans="1:17" ht="16.5" customHeight="1" x14ac:dyDescent="0.5">
      <c r="A16" s="2"/>
      <c r="B16" s="201"/>
      <c r="C16" s="76" t="s">
        <v>117</v>
      </c>
      <c r="D16" s="158" t="s">
        <v>119</v>
      </c>
      <c r="E16" s="170" t="s">
        <v>328</v>
      </c>
      <c r="F16" s="76"/>
      <c r="G16" s="211"/>
      <c r="H16" s="89"/>
      <c r="I16" s="89"/>
      <c r="J16" s="89"/>
      <c r="K16" s="89"/>
      <c r="L16" s="89"/>
      <c r="M16" s="89"/>
    </row>
    <row r="17" spans="1:13" ht="16.5" customHeight="1" x14ac:dyDescent="0.5">
      <c r="A17" s="3" t="s">
        <v>18</v>
      </c>
      <c r="B17" s="201"/>
      <c r="C17" s="77" t="s">
        <v>327</v>
      </c>
      <c r="D17" s="159"/>
      <c r="E17" s="159"/>
      <c r="F17" s="77"/>
      <c r="G17" s="211"/>
      <c r="H17" s="91"/>
      <c r="I17" s="91"/>
      <c r="J17" s="91"/>
      <c r="K17" s="91"/>
      <c r="L17" s="91"/>
      <c r="M17" s="91"/>
    </row>
    <row r="18" spans="1:13" ht="16.5" customHeight="1" x14ac:dyDescent="0.5">
      <c r="A18" s="4"/>
      <c r="B18" s="201"/>
      <c r="C18" s="78" t="s">
        <v>118</v>
      </c>
      <c r="D18" s="160">
        <v>814</v>
      </c>
      <c r="E18" s="160" t="s">
        <v>118</v>
      </c>
      <c r="F18" s="78"/>
      <c r="G18" s="211"/>
      <c r="H18" s="96"/>
      <c r="I18" s="93"/>
      <c r="J18" s="93"/>
      <c r="K18" s="91"/>
      <c r="L18" s="93"/>
      <c r="M18" s="93"/>
    </row>
    <row r="19" spans="1:13" ht="16.5" customHeight="1" x14ac:dyDescent="0.5">
      <c r="A19" s="2"/>
      <c r="B19" s="201"/>
      <c r="C19" s="76" t="s">
        <v>120</v>
      </c>
      <c r="D19" s="125" t="s">
        <v>329</v>
      </c>
      <c r="E19" s="158" t="s">
        <v>237</v>
      </c>
      <c r="F19" s="161" t="s">
        <v>238</v>
      </c>
      <c r="G19" s="211"/>
      <c r="H19" s="161"/>
      <c r="I19" s="89"/>
      <c r="K19" s="76" t="s">
        <v>329</v>
      </c>
      <c r="L19" s="76"/>
      <c r="M19" s="84"/>
    </row>
    <row r="20" spans="1:13" ht="16.5" customHeight="1" x14ac:dyDescent="0.5">
      <c r="A20" s="3" t="s">
        <v>19</v>
      </c>
      <c r="B20" s="201"/>
      <c r="C20" s="77"/>
      <c r="D20" s="77"/>
      <c r="E20" s="156"/>
      <c r="F20" s="162"/>
      <c r="G20" s="211"/>
      <c r="H20" s="162"/>
      <c r="I20" s="91"/>
      <c r="J20" s="90"/>
      <c r="K20" s="77"/>
      <c r="L20" s="77"/>
      <c r="M20" s="79"/>
    </row>
    <row r="21" spans="1:13" ht="16.5" customHeight="1" x14ac:dyDescent="0.5">
      <c r="A21" s="4"/>
      <c r="B21" s="202"/>
      <c r="C21" s="78" t="s">
        <v>121</v>
      </c>
      <c r="D21" s="78" t="s">
        <v>122</v>
      </c>
      <c r="E21" s="157" t="s">
        <v>121</v>
      </c>
      <c r="F21" s="163"/>
      <c r="G21" s="212"/>
      <c r="H21" s="163"/>
      <c r="I21" s="93"/>
      <c r="J21" s="92"/>
      <c r="K21" s="93" t="s">
        <v>122</v>
      </c>
      <c r="L21" s="78"/>
      <c r="M21" s="81"/>
    </row>
    <row r="22" spans="1:13" s="17" customFormat="1" ht="18.95" customHeight="1" x14ac:dyDescent="0.5">
      <c r="A22" s="191" t="s">
        <v>78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3" s="17" customFormat="1" ht="18.95" customHeight="1" x14ac:dyDescent="0.5">
      <c r="A23" s="194" t="s">
        <v>221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3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11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5.28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52</v>
      </c>
      <c r="E25" s="13"/>
      <c r="F25" s="33">
        <v>14</v>
      </c>
      <c r="G25" s="26" t="s">
        <v>26</v>
      </c>
      <c r="H25" s="13"/>
      <c r="I25" s="13"/>
      <c r="J25" s="26" t="s">
        <v>52</v>
      </c>
      <c r="K25" s="13"/>
      <c r="L25" s="30">
        <f>F25*12/F26</f>
        <v>6.72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25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3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3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view="pageBreakPreview" zoomScaleNormal="100" zoomScaleSheetLayoutView="100" workbookViewId="0">
      <selection activeCell="P31" sqref="P31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0" width="10" style="56" customWidth="1"/>
    <col min="11" max="11" width="8.7109375" style="56" customWidth="1"/>
    <col min="12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303</v>
      </c>
      <c r="E3" s="236"/>
      <c r="F3" s="149" t="s">
        <v>2</v>
      </c>
      <c r="G3" s="50" t="s">
        <v>312</v>
      </c>
      <c r="H3" s="51"/>
      <c r="I3" s="51"/>
      <c r="J3" s="51" t="s">
        <v>3</v>
      </c>
      <c r="K3" s="237" t="s">
        <v>308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80" t="s">
        <v>120</v>
      </c>
      <c r="D7" s="76" t="s">
        <v>334</v>
      </c>
      <c r="E7" s="76" t="s">
        <v>237</v>
      </c>
      <c r="F7" s="89" t="s">
        <v>238</v>
      </c>
      <c r="G7" s="214" t="s">
        <v>70</v>
      </c>
      <c r="H7" s="89"/>
      <c r="I7" s="89"/>
      <c r="J7" s="89"/>
      <c r="K7" s="76" t="s">
        <v>334</v>
      </c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82"/>
      <c r="D8" s="77"/>
      <c r="E8" s="90"/>
      <c r="F8" s="91"/>
      <c r="G8" s="211"/>
      <c r="H8" s="91"/>
      <c r="I8" s="91"/>
      <c r="J8" s="91"/>
      <c r="K8" s="77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83" t="s">
        <v>199</v>
      </c>
      <c r="D9" s="78" t="s">
        <v>126</v>
      </c>
      <c r="E9" s="92" t="s">
        <v>199</v>
      </c>
      <c r="F9" s="93"/>
      <c r="G9" s="211"/>
      <c r="H9" s="91"/>
      <c r="I9" s="93"/>
      <c r="J9" s="93"/>
      <c r="K9" s="83" t="s">
        <v>126</v>
      </c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76" t="s">
        <v>75</v>
      </c>
      <c r="D10" s="158" t="s">
        <v>249</v>
      </c>
      <c r="E10" s="172" t="s">
        <v>238</v>
      </c>
      <c r="F10" s="161" t="s">
        <v>329</v>
      </c>
      <c r="G10" s="211"/>
      <c r="H10" s="89" t="s">
        <v>253</v>
      </c>
      <c r="I10" s="89" t="s">
        <v>240</v>
      </c>
      <c r="J10" s="88"/>
      <c r="K10" s="76" t="s">
        <v>344</v>
      </c>
      <c r="L10" s="76"/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77" t="s">
        <v>382</v>
      </c>
      <c r="D11" s="159"/>
      <c r="E11" s="165"/>
      <c r="F11" s="162"/>
      <c r="G11" s="211"/>
      <c r="H11" s="91"/>
      <c r="I11" s="91"/>
      <c r="J11" s="90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78" t="s">
        <v>218</v>
      </c>
      <c r="D12" s="160" t="s">
        <v>77</v>
      </c>
      <c r="E12" s="174"/>
      <c r="F12" s="163" t="s">
        <v>218</v>
      </c>
      <c r="G12" s="211"/>
      <c r="H12" s="93" t="s">
        <v>137</v>
      </c>
      <c r="I12" s="93"/>
      <c r="J12" s="92"/>
      <c r="K12" s="78" t="s">
        <v>184</v>
      </c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158" t="s">
        <v>250</v>
      </c>
      <c r="D13" s="158" t="s">
        <v>238</v>
      </c>
      <c r="E13" s="158"/>
      <c r="F13" s="158"/>
      <c r="G13" s="204"/>
      <c r="H13" s="206" t="s">
        <v>71</v>
      </c>
      <c r="I13" s="207"/>
      <c r="J13" s="161"/>
      <c r="K13" s="161" t="s">
        <v>323</v>
      </c>
      <c r="L13" s="89"/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159"/>
      <c r="D14" s="159"/>
      <c r="E14" s="159"/>
      <c r="F14" s="159"/>
      <c r="G14" s="204"/>
      <c r="H14" s="208" t="s">
        <v>284</v>
      </c>
      <c r="I14" s="209"/>
      <c r="J14" s="184"/>
      <c r="K14" s="162"/>
      <c r="L14" s="91"/>
      <c r="M14" s="91"/>
    </row>
    <row r="15" spans="1:106" ht="17.45" customHeight="1" thickBot="1" x14ac:dyDescent="0.55000000000000004">
      <c r="A15" s="4"/>
      <c r="B15" s="201"/>
      <c r="C15" s="160" t="s">
        <v>196</v>
      </c>
      <c r="D15" s="160"/>
      <c r="E15" s="159"/>
      <c r="F15" s="160"/>
      <c r="G15" s="204"/>
      <c r="H15" s="86" t="s">
        <v>262</v>
      </c>
      <c r="I15" s="132" t="s">
        <v>129</v>
      </c>
      <c r="J15" s="162"/>
      <c r="K15" s="162" t="s">
        <v>130</v>
      </c>
      <c r="L15" s="93"/>
      <c r="M15" s="93"/>
    </row>
    <row r="16" spans="1:106" ht="17.45" customHeight="1" x14ac:dyDescent="0.5">
      <c r="A16" s="2"/>
      <c r="B16" s="201"/>
      <c r="C16" s="76" t="s">
        <v>75</v>
      </c>
      <c r="D16" s="101" t="s">
        <v>249</v>
      </c>
      <c r="E16" s="76" t="s">
        <v>238</v>
      </c>
      <c r="F16" s="101" t="s">
        <v>347</v>
      </c>
      <c r="G16" s="211"/>
      <c r="H16" s="89" t="s">
        <v>117</v>
      </c>
      <c r="I16" s="161" t="s">
        <v>119</v>
      </c>
      <c r="J16" s="161" t="s">
        <v>271</v>
      </c>
      <c r="K16" s="89"/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25">
      <c r="A17" s="3" t="s">
        <v>18</v>
      </c>
      <c r="B17" s="201"/>
      <c r="C17" s="77" t="s">
        <v>389</v>
      </c>
      <c r="D17" s="77"/>
      <c r="E17" s="77"/>
      <c r="F17" s="77"/>
      <c r="G17" s="211"/>
      <c r="H17" s="91" t="s">
        <v>327</v>
      </c>
      <c r="I17" s="162"/>
      <c r="J17" s="162"/>
      <c r="K17" s="91"/>
      <c r="L17" s="148"/>
      <c r="M17" s="152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 t="s">
        <v>219</v>
      </c>
      <c r="D18" s="101" t="s">
        <v>199</v>
      </c>
      <c r="E18" s="78"/>
      <c r="F18" s="101" t="s">
        <v>219</v>
      </c>
      <c r="G18" s="211"/>
      <c r="H18" s="114" t="s">
        <v>198</v>
      </c>
      <c r="I18" s="163" t="s">
        <v>111</v>
      </c>
      <c r="J18" s="163" t="s">
        <v>198</v>
      </c>
      <c r="K18" s="91"/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76" t="s">
        <v>75</v>
      </c>
      <c r="D19" s="76" t="s">
        <v>249</v>
      </c>
      <c r="E19" s="85" t="s">
        <v>238</v>
      </c>
      <c r="F19" s="89" t="s">
        <v>344</v>
      </c>
      <c r="G19" s="211"/>
      <c r="H19" s="89" t="s">
        <v>173</v>
      </c>
      <c r="I19" s="161" t="s">
        <v>341</v>
      </c>
      <c r="J19" s="88"/>
      <c r="K19" s="76"/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77" t="s">
        <v>390</v>
      </c>
      <c r="D20" s="77"/>
      <c r="E20" s="80"/>
      <c r="F20" s="91"/>
      <c r="G20" s="211"/>
      <c r="H20" s="91"/>
      <c r="I20" s="162"/>
      <c r="J20" s="90"/>
      <c r="K20" s="7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78" t="s">
        <v>220</v>
      </c>
      <c r="D21" s="101" t="s">
        <v>142</v>
      </c>
      <c r="E21" s="83"/>
      <c r="F21" s="93" t="s">
        <v>220</v>
      </c>
      <c r="G21" s="212"/>
      <c r="H21" s="93" t="s">
        <v>137</v>
      </c>
      <c r="I21" s="163" t="s">
        <v>294</v>
      </c>
      <c r="J21" s="92"/>
      <c r="K21" s="78"/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93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236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35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f>F24*12/F26</f>
        <v>11.351351351351351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2</v>
      </c>
      <c r="G25" s="59" t="s">
        <v>26</v>
      </c>
      <c r="H25" s="54"/>
      <c r="I25" s="54"/>
      <c r="J25" s="59" t="s">
        <v>52</v>
      </c>
      <c r="K25" s="54"/>
      <c r="L25" s="30">
        <f>F25*12/F26</f>
        <v>0.64864864864864868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f>SUM(F24:F25)</f>
        <v>37</v>
      </c>
      <c r="G26" s="59" t="s">
        <v>26</v>
      </c>
      <c r="H26" s="54"/>
      <c r="I26" s="54"/>
      <c r="J26" s="59" t="s">
        <v>20</v>
      </c>
      <c r="K26" s="54"/>
      <c r="L26" s="31">
        <f>SUM(L24:L25)</f>
        <v>12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>
      <c r="A29" s="230" t="s">
        <v>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2"/>
    </row>
    <row r="30" spans="1:106" s="55" customFormat="1" ht="18.95" customHeight="1" x14ac:dyDescent="0.5">
      <c r="A30" s="233" t="s">
        <v>306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5"/>
    </row>
    <row r="31" spans="1:106" s="55" customFormat="1" ht="18.95" customHeight="1" x14ac:dyDescent="0.5">
      <c r="A31" s="49"/>
      <c r="B31" s="50"/>
      <c r="C31" s="51" t="s">
        <v>1</v>
      </c>
      <c r="D31" s="236" t="s">
        <v>303</v>
      </c>
      <c r="E31" s="236"/>
      <c r="F31" s="149" t="s">
        <v>2</v>
      </c>
      <c r="G31" s="50" t="s">
        <v>312</v>
      </c>
      <c r="H31" s="51"/>
      <c r="I31" s="51"/>
      <c r="J31" s="51" t="s">
        <v>3</v>
      </c>
      <c r="K31" s="237" t="s">
        <v>308</v>
      </c>
      <c r="L31" s="237"/>
      <c r="M31" s="238"/>
    </row>
    <row r="32" spans="1:106" s="55" customFormat="1" ht="18.95" customHeight="1" x14ac:dyDescent="0.5">
      <c r="A32" s="3" t="s">
        <v>4</v>
      </c>
      <c r="B32" s="14" t="s">
        <v>5</v>
      </c>
      <c r="C32" s="14" t="s">
        <v>6</v>
      </c>
      <c r="D32" s="14" t="s">
        <v>7</v>
      </c>
      <c r="E32" s="15" t="s">
        <v>8</v>
      </c>
      <c r="F32" s="14" t="s">
        <v>9</v>
      </c>
      <c r="G32" s="14" t="s">
        <v>10</v>
      </c>
      <c r="H32" s="14" t="s">
        <v>11</v>
      </c>
      <c r="I32" s="14" t="s">
        <v>12</v>
      </c>
      <c r="J32" s="14" t="s">
        <v>13</v>
      </c>
      <c r="K32" s="14" t="s">
        <v>14</v>
      </c>
      <c r="L32" s="14" t="s">
        <v>66</v>
      </c>
      <c r="M32" s="16" t="s">
        <v>67</v>
      </c>
    </row>
    <row r="33" spans="1:13" s="55" customFormat="1" ht="18.95" customHeight="1" x14ac:dyDescent="0.5">
      <c r="A33" s="4"/>
      <c r="B33" s="19" t="s">
        <v>6</v>
      </c>
      <c r="C33" s="19" t="s">
        <v>7</v>
      </c>
      <c r="D33" s="19" t="s">
        <v>8</v>
      </c>
      <c r="E33" s="20" t="s">
        <v>9</v>
      </c>
      <c r="F33" s="19" t="s">
        <v>10</v>
      </c>
      <c r="G33" s="21" t="s">
        <v>11</v>
      </c>
      <c r="H33" s="19" t="s">
        <v>12</v>
      </c>
      <c r="I33" s="19" t="s">
        <v>13</v>
      </c>
      <c r="J33" s="22" t="s">
        <v>14</v>
      </c>
      <c r="K33" s="19" t="s">
        <v>66</v>
      </c>
      <c r="L33" s="19" t="s">
        <v>67</v>
      </c>
      <c r="M33" s="22" t="s">
        <v>68</v>
      </c>
    </row>
    <row r="34" spans="1:13" s="55" customFormat="1" ht="18.95" customHeight="1" x14ac:dyDescent="0.5">
      <c r="A34" s="23" t="s">
        <v>30</v>
      </c>
      <c r="B34" s="24"/>
      <c r="C34" s="23">
        <v>1</v>
      </c>
      <c r="D34" s="23">
        <v>2</v>
      </c>
      <c r="E34" s="1">
        <v>3</v>
      </c>
      <c r="F34" s="1">
        <v>4</v>
      </c>
      <c r="G34" s="1">
        <v>5</v>
      </c>
      <c r="H34" s="1">
        <v>6</v>
      </c>
      <c r="I34" s="1">
        <v>7</v>
      </c>
      <c r="J34" s="1">
        <v>8</v>
      </c>
      <c r="K34" s="1">
        <v>9</v>
      </c>
      <c r="L34" s="1">
        <v>10</v>
      </c>
      <c r="M34" s="23">
        <v>11</v>
      </c>
    </row>
    <row r="35" spans="1:13" s="55" customFormat="1" ht="18.95" customHeight="1" x14ac:dyDescent="0.5">
      <c r="A35" s="25"/>
      <c r="B35" s="200" t="s">
        <v>69</v>
      </c>
      <c r="C35" s="80" t="s">
        <v>120</v>
      </c>
      <c r="D35" s="76" t="s">
        <v>334</v>
      </c>
      <c r="E35" s="76" t="s">
        <v>237</v>
      </c>
      <c r="F35" s="89" t="s">
        <v>238</v>
      </c>
      <c r="G35" s="214" t="s">
        <v>70</v>
      </c>
      <c r="H35" s="89"/>
      <c r="I35" s="89"/>
      <c r="J35" s="89"/>
      <c r="K35" s="76" t="s">
        <v>334</v>
      </c>
      <c r="L35" s="76"/>
      <c r="M35" s="84"/>
    </row>
    <row r="36" spans="1:13" s="55" customFormat="1" ht="18.95" customHeight="1" x14ac:dyDescent="0.5">
      <c r="A36" s="3" t="s">
        <v>15</v>
      </c>
      <c r="B36" s="201"/>
      <c r="C36" s="82"/>
      <c r="D36" s="77"/>
      <c r="E36" s="90"/>
      <c r="F36" s="91"/>
      <c r="G36" s="211"/>
      <c r="H36" s="91"/>
      <c r="I36" s="91"/>
      <c r="J36" s="91"/>
      <c r="K36" s="77"/>
      <c r="L36" s="77"/>
      <c r="M36" s="79" t="s">
        <v>310</v>
      </c>
    </row>
    <row r="37" spans="1:13" s="55" customFormat="1" ht="18.95" customHeight="1" x14ac:dyDescent="0.5">
      <c r="A37" s="4"/>
      <c r="B37" s="201"/>
      <c r="C37" s="83" t="s">
        <v>199</v>
      </c>
      <c r="D37" s="78" t="s">
        <v>126</v>
      </c>
      <c r="E37" s="92" t="s">
        <v>199</v>
      </c>
      <c r="F37" s="93"/>
      <c r="G37" s="211"/>
      <c r="H37" s="91"/>
      <c r="I37" s="93"/>
      <c r="J37" s="93"/>
      <c r="K37" s="83" t="s">
        <v>126</v>
      </c>
      <c r="L37" s="78"/>
      <c r="M37" s="81"/>
    </row>
    <row r="38" spans="1:13" s="55" customFormat="1" ht="18.95" customHeight="1" x14ac:dyDescent="0.5">
      <c r="A38" s="2"/>
      <c r="B38" s="201"/>
      <c r="C38" s="76" t="s">
        <v>75</v>
      </c>
      <c r="D38" s="158" t="s">
        <v>249</v>
      </c>
      <c r="E38" s="172" t="s">
        <v>238</v>
      </c>
      <c r="F38" s="161" t="s">
        <v>329</v>
      </c>
      <c r="G38" s="211"/>
      <c r="H38" s="89"/>
      <c r="I38" s="89"/>
      <c r="J38" s="88"/>
      <c r="K38" s="76"/>
      <c r="L38" s="76"/>
      <c r="M38" s="84"/>
    </row>
    <row r="39" spans="1:13" s="55" customFormat="1" ht="18.95" customHeight="1" x14ac:dyDescent="0.5">
      <c r="A39" s="3" t="s">
        <v>16</v>
      </c>
      <c r="B39" s="201"/>
      <c r="C39" s="77" t="s">
        <v>382</v>
      </c>
      <c r="D39" s="159"/>
      <c r="E39" s="165"/>
      <c r="F39" s="162"/>
      <c r="G39" s="211"/>
      <c r="H39" s="91"/>
      <c r="I39" s="91"/>
      <c r="J39" s="90"/>
      <c r="K39" s="77"/>
      <c r="L39" s="77"/>
      <c r="M39" s="79" t="s">
        <v>310</v>
      </c>
    </row>
    <row r="40" spans="1:13" s="55" customFormat="1" ht="18.95" customHeight="1" thickBot="1" x14ac:dyDescent="0.55000000000000004">
      <c r="A40" s="4"/>
      <c r="B40" s="201"/>
      <c r="C40" s="78" t="s">
        <v>218</v>
      </c>
      <c r="D40" s="160" t="s">
        <v>77</v>
      </c>
      <c r="E40" s="174"/>
      <c r="F40" s="163" t="s">
        <v>218</v>
      </c>
      <c r="G40" s="211"/>
      <c r="H40" s="93"/>
      <c r="I40" s="93"/>
      <c r="J40" s="92"/>
      <c r="K40" s="78"/>
      <c r="L40" s="78"/>
      <c r="M40" s="81"/>
    </row>
    <row r="41" spans="1:13" s="55" customFormat="1" ht="18.95" customHeight="1" x14ac:dyDescent="0.5">
      <c r="A41" s="2"/>
      <c r="B41" s="201"/>
      <c r="C41" s="158" t="s">
        <v>250</v>
      </c>
      <c r="D41" s="158" t="s">
        <v>238</v>
      </c>
      <c r="E41" s="158"/>
      <c r="F41" s="158"/>
      <c r="G41" s="204"/>
      <c r="H41" s="206" t="s">
        <v>71</v>
      </c>
      <c r="I41" s="207"/>
      <c r="J41" s="161"/>
      <c r="K41" s="161" t="s">
        <v>323</v>
      </c>
      <c r="L41" s="89"/>
      <c r="M41" s="89"/>
    </row>
    <row r="42" spans="1:13" s="55" customFormat="1" ht="18.95" customHeight="1" x14ac:dyDescent="0.5">
      <c r="A42" s="3" t="s">
        <v>17</v>
      </c>
      <c r="B42" s="201"/>
      <c r="C42" s="159"/>
      <c r="D42" s="159"/>
      <c r="E42" s="159"/>
      <c r="F42" s="159"/>
      <c r="G42" s="204"/>
      <c r="H42" s="208" t="s">
        <v>388</v>
      </c>
      <c r="I42" s="209"/>
      <c r="J42" s="184"/>
      <c r="K42" s="162"/>
      <c r="L42" s="91"/>
      <c r="M42" s="91"/>
    </row>
    <row r="43" spans="1:13" s="55" customFormat="1" ht="18.95" customHeight="1" thickBot="1" x14ac:dyDescent="0.55000000000000004">
      <c r="A43" s="4"/>
      <c r="B43" s="201"/>
      <c r="C43" s="160" t="s">
        <v>196</v>
      </c>
      <c r="D43" s="160"/>
      <c r="E43" s="159"/>
      <c r="F43" s="160"/>
      <c r="G43" s="204"/>
      <c r="H43" s="86" t="s">
        <v>262</v>
      </c>
      <c r="I43" s="132" t="s">
        <v>129</v>
      </c>
      <c r="J43" s="162"/>
      <c r="K43" s="162" t="s">
        <v>130</v>
      </c>
      <c r="L43" s="93"/>
      <c r="M43" s="93"/>
    </row>
    <row r="44" spans="1:13" s="55" customFormat="1" ht="18.95" customHeight="1" x14ac:dyDescent="0.5">
      <c r="A44" s="2"/>
      <c r="B44" s="201"/>
      <c r="C44" s="76" t="s">
        <v>75</v>
      </c>
      <c r="D44" s="101" t="s">
        <v>249</v>
      </c>
      <c r="E44" s="76" t="s">
        <v>238</v>
      </c>
      <c r="F44" s="101" t="s">
        <v>347</v>
      </c>
      <c r="G44" s="211"/>
      <c r="H44" s="89" t="s">
        <v>117</v>
      </c>
      <c r="I44" s="161" t="s">
        <v>119</v>
      </c>
      <c r="J44" s="161" t="s">
        <v>271</v>
      </c>
      <c r="K44" s="89"/>
      <c r="L44" s="89"/>
      <c r="M44" s="89"/>
    </row>
    <row r="45" spans="1:13" s="55" customFormat="1" ht="18.95" customHeight="1" x14ac:dyDescent="0.25">
      <c r="A45" s="3" t="s">
        <v>18</v>
      </c>
      <c r="B45" s="201"/>
      <c r="C45" s="77" t="s">
        <v>389</v>
      </c>
      <c r="D45" s="77"/>
      <c r="E45" s="77"/>
      <c r="F45" s="77"/>
      <c r="G45" s="211"/>
      <c r="H45" s="91" t="s">
        <v>327</v>
      </c>
      <c r="I45" s="162"/>
      <c r="J45" s="162"/>
      <c r="K45" s="91"/>
      <c r="L45" s="148"/>
      <c r="M45" s="91"/>
    </row>
    <row r="46" spans="1:13" s="55" customFormat="1" ht="18.95" customHeight="1" x14ac:dyDescent="0.5">
      <c r="A46" s="4"/>
      <c r="B46" s="201"/>
      <c r="C46" s="78" t="s">
        <v>219</v>
      </c>
      <c r="D46" s="101" t="s">
        <v>199</v>
      </c>
      <c r="E46" s="78"/>
      <c r="F46" s="101" t="s">
        <v>219</v>
      </c>
      <c r="G46" s="211"/>
      <c r="H46" s="114" t="s">
        <v>198</v>
      </c>
      <c r="I46" s="163" t="s">
        <v>111</v>
      </c>
      <c r="J46" s="163" t="s">
        <v>198</v>
      </c>
      <c r="K46" s="91"/>
      <c r="L46" s="93"/>
      <c r="M46" s="93"/>
    </row>
    <row r="47" spans="1:13" s="55" customFormat="1" ht="18.95" customHeight="1" x14ac:dyDescent="0.5">
      <c r="A47" s="2"/>
      <c r="B47" s="201"/>
      <c r="C47" s="76" t="s">
        <v>75</v>
      </c>
      <c r="D47" s="76" t="s">
        <v>249</v>
      </c>
      <c r="E47" s="85" t="s">
        <v>238</v>
      </c>
      <c r="F47" s="89" t="s">
        <v>344</v>
      </c>
      <c r="G47" s="211"/>
      <c r="H47" s="89" t="s">
        <v>173</v>
      </c>
      <c r="I47" s="161" t="s">
        <v>341</v>
      </c>
      <c r="J47" s="88"/>
      <c r="K47" s="76"/>
      <c r="L47" s="76"/>
      <c r="M47" s="84"/>
    </row>
    <row r="48" spans="1:13" s="55" customFormat="1" ht="18.95" customHeight="1" x14ac:dyDescent="0.5">
      <c r="A48" s="3" t="s">
        <v>19</v>
      </c>
      <c r="B48" s="201"/>
      <c r="C48" s="77" t="s">
        <v>390</v>
      </c>
      <c r="D48" s="77"/>
      <c r="E48" s="80"/>
      <c r="F48" s="91"/>
      <c r="G48" s="211"/>
      <c r="H48" s="91"/>
      <c r="I48" s="162"/>
      <c r="J48" s="90"/>
      <c r="K48" s="77"/>
      <c r="L48" s="77"/>
      <c r="M48" s="79"/>
    </row>
    <row r="49" spans="1:13" s="55" customFormat="1" ht="18.95" customHeight="1" x14ac:dyDescent="0.5">
      <c r="A49" s="4"/>
      <c r="B49" s="202"/>
      <c r="C49" s="78" t="s">
        <v>220</v>
      </c>
      <c r="D49" s="101" t="s">
        <v>142</v>
      </c>
      <c r="E49" s="83"/>
      <c r="F49" s="93" t="s">
        <v>220</v>
      </c>
      <c r="G49" s="212"/>
      <c r="H49" s="93" t="s">
        <v>137</v>
      </c>
      <c r="I49" s="163" t="s">
        <v>294</v>
      </c>
      <c r="J49" s="92"/>
      <c r="K49" s="78"/>
      <c r="L49" s="78"/>
      <c r="M49" s="81"/>
    </row>
    <row r="50" spans="1:13" s="55" customFormat="1" ht="18.95" customHeight="1" x14ac:dyDescent="0.5">
      <c r="A50" s="230" t="s">
        <v>93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2"/>
    </row>
    <row r="51" spans="1:13" s="55" customFormat="1" ht="18.95" customHeight="1" x14ac:dyDescent="0.5">
      <c r="A51" s="233" t="s">
        <v>299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5"/>
    </row>
    <row r="52" spans="1:13" s="55" customFormat="1" ht="18.95" customHeight="1" x14ac:dyDescent="0.5">
      <c r="A52" s="58"/>
      <c r="B52" s="59" t="s">
        <v>25</v>
      </c>
      <c r="C52" s="54"/>
      <c r="D52" s="59" t="s">
        <v>51</v>
      </c>
      <c r="E52" s="54"/>
      <c r="F52" s="71">
        <v>31</v>
      </c>
      <c r="G52" s="59" t="s">
        <v>26</v>
      </c>
      <c r="H52" s="59"/>
      <c r="I52" s="61" t="s">
        <v>27</v>
      </c>
      <c r="J52" s="59" t="s">
        <v>51</v>
      </c>
      <c r="K52" s="54"/>
      <c r="L52" s="30">
        <f>F52*12/F54</f>
        <v>11.272727272727273</v>
      </c>
      <c r="M52" s="64" t="s">
        <v>26</v>
      </c>
    </row>
    <row r="53" spans="1:13" s="55" customFormat="1" ht="18.95" customHeight="1" x14ac:dyDescent="0.5">
      <c r="A53" s="62"/>
      <c r="B53" s="54"/>
      <c r="C53" s="54"/>
      <c r="D53" s="59" t="s">
        <v>52</v>
      </c>
      <c r="E53" s="54"/>
      <c r="F53" s="72">
        <v>2</v>
      </c>
      <c r="G53" s="59" t="s">
        <v>26</v>
      </c>
      <c r="H53" s="54"/>
      <c r="I53" s="54"/>
      <c r="J53" s="59" t="s">
        <v>52</v>
      </c>
      <c r="K53" s="54"/>
      <c r="L53" s="30">
        <f>F53*12/F54</f>
        <v>0.72727272727272729</v>
      </c>
      <c r="M53" s="64" t="s">
        <v>26</v>
      </c>
    </row>
    <row r="54" spans="1:13" ht="18.95" customHeight="1" thickBot="1" x14ac:dyDescent="0.55000000000000004">
      <c r="A54" s="62"/>
      <c r="B54" s="54"/>
      <c r="C54" s="54"/>
      <c r="D54" s="59" t="s">
        <v>20</v>
      </c>
      <c r="E54" s="54"/>
      <c r="F54" s="73">
        <f>SUM(F52:F53)</f>
        <v>33</v>
      </c>
      <c r="G54" s="59" t="s">
        <v>26</v>
      </c>
      <c r="H54" s="54"/>
      <c r="I54" s="54"/>
      <c r="J54" s="59" t="s">
        <v>20</v>
      </c>
      <c r="K54" s="54"/>
      <c r="L54" s="31">
        <f>SUM(L52:L53)</f>
        <v>12</v>
      </c>
      <c r="M54" s="64" t="s">
        <v>26</v>
      </c>
    </row>
    <row r="55" spans="1:13" ht="18.95" customHeight="1" thickTop="1" x14ac:dyDescent="0.5">
      <c r="A55" s="66" t="s">
        <v>47</v>
      </c>
      <c r="B55" s="67"/>
      <c r="C55" s="59" t="s">
        <v>49</v>
      </c>
      <c r="D55" s="59"/>
      <c r="E55" s="54"/>
      <c r="F55" s="74"/>
      <c r="G55" s="59"/>
      <c r="H55" s="54"/>
      <c r="I55" s="54"/>
      <c r="J55" s="59"/>
      <c r="K55" s="54"/>
      <c r="L55" s="75"/>
      <c r="M55" s="64"/>
    </row>
    <row r="56" spans="1:13" ht="18.95" customHeight="1" x14ac:dyDescent="0.5">
      <c r="A56" s="69"/>
      <c r="B56" s="51"/>
      <c r="C56" s="70" t="s">
        <v>48</v>
      </c>
      <c r="D56" s="52"/>
      <c r="E56" s="52"/>
      <c r="F56" s="52"/>
      <c r="G56" s="52"/>
      <c r="H56" s="52"/>
      <c r="I56" s="52"/>
      <c r="J56" s="52"/>
      <c r="K56" s="52"/>
      <c r="L56" s="52"/>
      <c r="M56" s="53"/>
    </row>
  </sheetData>
  <mergeCells count="20">
    <mergeCell ref="A51:M51"/>
    <mergeCell ref="A22:M22"/>
    <mergeCell ref="A23:M23"/>
    <mergeCell ref="A29:M29"/>
    <mergeCell ref="A30:M30"/>
    <mergeCell ref="D31:E31"/>
    <mergeCell ref="K31:M31"/>
    <mergeCell ref="B35:B49"/>
    <mergeCell ref="G35:G49"/>
    <mergeCell ref="H41:I41"/>
    <mergeCell ref="H42:I42"/>
    <mergeCell ref="A50:M50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4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56" customWidth="1"/>
    <col min="2" max="2" width="6" style="56" customWidth="1"/>
    <col min="3" max="6" width="10" style="56" customWidth="1"/>
    <col min="7" max="7" width="6" style="56" customWidth="1"/>
    <col min="8" max="10" width="10" style="56" customWidth="1"/>
    <col min="11" max="11" width="8.7109375" style="56" customWidth="1"/>
    <col min="12" max="13" width="10" style="56" customWidth="1"/>
    <col min="14" max="16384" width="9.140625" style="56"/>
  </cols>
  <sheetData>
    <row r="1" spans="1:106" s="47" customFormat="1" ht="17.45" customHeigh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06" s="47" customFormat="1" ht="17.45" customHeight="1" x14ac:dyDescent="0.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06" s="54" customFormat="1" ht="17.45" customHeight="1" x14ac:dyDescent="0.5">
      <c r="A3" s="49"/>
      <c r="B3" s="50"/>
      <c r="C3" s="51" t="s">
        <v>1</v>
      </c>
      <c r="D3" s="236" t="s">
        <v>292</v>
      </c>
      <c r="E3" s="236"/>
      <c r="F3" s="113" t="s">
        <v>2</v>
      </c>
      <c r="G3" s="50"/>
      <c r="H3" s="51"/>
      <c r="I3" s="51"/>
      <c r="J3" s="51" t="s">
        <v>3</v>
      </c>
      <c r="K3" s="237" t="s">
        <v>296</v>
      </c>
      <c r="L3" s="237"/>
      <c r="M3" s="238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5"/>
      <c r="O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</row>
    <row r="7" spans="1:106" ht="17.45" customHeight="1" x14ac:dyDescent="0.5">
      <c r="A7" s="25"/>
      <c r="B7" s="200" t="s">
        <v>69</v>
      </c>
      <c r="C7" s="80" t="s">
        <v>166</v>
      </c>
      <c r="D7" s="89" t="s">
        <v>157</v>
      </c>
      <c r="E7" s="76"/>
      <c r="F7" s="89"/>
      <c r="G7" s="214" t="s">
        <v>70</v>
      </c>
      <c r="H7" s="89"/>
      <c r="I7" s="89"/>
      <c r="J7" s="76"/>
      <c r="K7" s="76" t="s">
        <v>391</v>
      </c>
      <c r="L7" s="76"/>
      <c r="M7" s="84"/>
      <c r="N7" s="55"/>
      <c r="O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</row>
    <row r="8" spans="1:106" ht="17.45" customHeight="1" x14ac:dyDescent="0.5">
      <c r="A8" s="3" t="s">
        <v>15</v>
      </c>
      <c r="B8" s="201"/>
      <c r="C8" s="82"/>
      <c r="D8" s="77"/>
      <c r="E8" s="90"/>
      <c r="F8" s="91"/>
      <c r="G8" s="211"/>
      <c r="H8" s="91"/>
      <c r="I8" s="91"/>
      <c r="J8" s="91"/>
      <c r="K8" s="77"/>
      <c r="L8" s="77"/>
      <c r="M8" s="79" t="s">
        <v>310</v>
      </c>
      <c r="N8" s="55"/>
      <c r="O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</row>
    <row r="9" spans="1:106" ht="17.45" customHeight="1" x14ac:dyDescent="0.5">
      <c r="A9" s="4"/>
      <c r="B9" s="201"/>
      <c r="C9" s="83" t="s">
        <v>142</v>
      </c>
      <c r="D9" s="78"/>
      <c r="E9" s="92"/>
      <c r="F9" s="93"/>
      <c r="G9" s="211"/>
      <c r="H9" s="91"/>
      <c r="I9" s="93"/>
      <c r="J9" s="93"/>
      <c r="K9" s="83" t="s">
        <v>184</v>
      </c>
      <c r="L9" s="78"/>
      <c r="M9" s="81"/>
      <c r="N9" s="55"/>
      <c r="O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</row>
    <row r="10" spans="1:106" ht="17.45" customHeight="1" x14ac:dyDescent="0.5">
      <c r="A10" s="2"/>
      <c r="B10" s="201"/>
      <c r="C10" s="80" t="s">
        <v>166</v>
      </c>
      <c r="D10" s="89" t="s">
        <v>157</v>
      </c>
      <c r="E10" s="76"/>
      <c r="F10" s="89" t="s">
        <v>344</v>
      </c>
      <c r="G10" s="211"/>
      <c r="H10" s="89"/>
      <c r="I10" s="89"/>
      <c r="J10" s="88"/>
      <c r="K10" s="76"/>
      <c r="L10" s="76"/>
      <c r="M10" s="84"/>
      <c r="N10" s="55"/>
      <c r="O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</row>
    <row r="11" spans="1:106" ht="17.45" customHeight="1" x14ac:dyDescent="0.5">
      <c r="A11" s="3" t="s">
        <v>16</v>
      </c>
      <c r="B11" s="201"/>
      <c r="C11" s="77"/>
      <c r="D11" s="77"/>
      <c r="E11" s="90"/>
      <c r="F11" s="91"/>
      <c r="G11" s="211"/>
      <c r="H11" s="91"/>
      <c r="I11" s="91"/>
      <c r="J11" s="90"/>
      <c r="K11" s="77"/>
      <c r="L11" s="77"/>
      <c r="M11" s="79" t="s">
        <v>310</v>
      </c>
      <c r="N11" s="55"/>
      <c r="O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</row>
    <row r="12" spans="1:106" ht="17.45" customHeight="1" thickBot="1" x14ac:dyDescent="0.55000000000000004">
      <c r="A12" s="4"/>
      <c r="B12" s="201"/>
      <c r="C12" s="78" t="s">
        <v>196</v>
      </c>
      <c r="D12" s="78"/>
      <c r="E12" s="92"/>
      <c r="F12" s="93" t="s">
        <v>184</v>
      </c>
      <c r="G12" s="211"/>
      <c r="H12" s="93"/>
      <c r="I12" s="93"/>
      <c r="J12" s="92"/>
      <c r="K12" s="78"/>
      <c r="L12" s="78"/>
      <c r="M12" s="81"/>
      <c r="N12" s="55"/>
      <c r="O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ht="17.45" customHeight="1" x14ac:dyDescent="0.5">
      <c r="A13" s="2"/>
      <c r="B13" s="201"/>
      <c r="C13" s="76" t="s">
        <v>75</v>
      </c>
      <c r="D13" s="95" t="s">
        <v>249</v>
      </c>
      <c r="E13" s="76" t="s">
        <v>238</v>
      </c>
      <c r="F13" s="76" t="s">
        <v>268</v>
      </c>
      <c r="G13" s="204"/>
      <c r="H13" s="206"/>
      <c r="I13" s="207"/>
      <c r="J13" s="89"/>
      <c r="K13" s="89"/>
      <c r="L13" s="89"/>
      <c r="M13" s="89"/>
      <c r="N13" s="55"/>
      <c r="O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</row>
    <row r="14" spans="1:106" ht="17.45" customHeight="1" x14ac:dyDescent="0.5">
      <c r="A14" s="3" t="s">
        <v>17</v>
      </c>
      <c r="B14" s="201"/>
      <c r="C14" s="77" t="s">
        <v>402</v>
      </c>
      <c r="D14" s="77"/>
      <c r="E14" s="77"/>
      <c r="F14" s="77"/>
      <c r="G14" s="204"/>
      <c r="H14" s="226" t="s">
        <v>71</v>
      </c>
      <c r="I14" s="209"/>
      <c r="J14" s="94"/>
      <c r="K14" s="91"/>
      <c r="L14" s="91"/>
      <c r="M14" s="91"/>
    </row>
    <row r="15" spans="1:106" ht="17.45" customHeight="1" thickBot="1" x14ac:dyDescent="0.55000000000000004">
      <c r="A15" s="4"/>
      <c r="B15" s="201"/>
      <c r="C15" s="78" t="s">
        <v>177</v>
      </c>
      <c r="D15" s="78" t="s">
        <v>199</v>
      </c>
      <c r="E15" s="77"/>
      <c r="F15" s="78" t="s">
        <v>177</v>
      </c>
      <c r="G15" s="204"/>
      <c r="H15" s="86"/>
      <c r="I15" s="87"/>
      <c r="J15" s="91"/>
      <c r="K15" s="91" t="s">
        <v>311</v>
      </c>
      <c r="L15" s="93"/>
      <c r="M15" s="93"/>
    </row>
    <row r="16" spans="1:106" ht="17.45" customHeight="1" x14ac:dyDescent="0.5">
      <c r="A16" s="2"/>
      <c r="B16" s="201"/>
      <c r="C16" s="76" t="s">
        <v>257</v>
      </c>
      <c r="D16" s="97" t="s">
        <v>240</v>
      </c>
      <c r="E16" s="76"/>
      <c r="F16" s="97" t="s">
        <v>357</v>
      </c>
      <c r="G16" s="211"/>
      <c r="H16" s="89" t="s">
        <v>127</v>
      </c>
      <c r="I16" s="89" t="s">
        <v>245</v>
      </c>
      <c r="J16" s="89" t="s">
        <v>238</v>
      </c>
      <c r="K16" s="89" t="s">
        <v>404</v>
      </c>
      <c r="L16" s="89"/>
      <c r="M16" s="89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</row>
    <row r="17" spans="1:106" ht="17.45" customHeight="1" x14ac:dyDescent="0.5">
      <c r="A17" s="3" t="s">
        <v>18</v>
      </c>
      <c r="B17" s="201"/>
      <c r="C17" s="77"/>
      <c r="D17" s="77"/>
      <c r="E17" s="77"/>
      <c r="F17" s="77"/>
      <c r="G17" s="211"/>
      <c r="H17" s="91" t="s">
        <v>403</v>
      </c>
      <c r="I17" s="91"/>
      <c r="J17" s="91"/>
      <c r="K17" s="91"/>
      <c r="L17" s="91"/>
      <c r="M17" s="9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</row>
    <row r="18" spans="1:106" ht="17.45" customHeight="1" x14ac:dyDescent="0.5">
      <c r="A18" s="4"/>
      <c r="B18" s="201"/>
      <c r="C18" s="78">
        <v>611</v>
      </c>
      <c r="D18" s="95"/>
      <c r="E18" s="78"/>
      <c r="F18" s="97" t="s">
        <v>197</v>
      </c>
      <c r="G18" s="211"/>
      <c r="H18" s="114" t="s">
        <v>267</v>
      </c>
      <c r="I18" s="93" t="s">
        <v>128</v>
      </c>
      <c r="J18" s="93"/>
      <c r="K18" s="91" t="s">
        <v>267</v>
      </c>
      <c r="L18" s="93"/>
      <c r="M18" s="93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</row>
    <row r="19" spans="1:106" ht="17.45" customHeight="1" x14ac:dyDescent="0.5">
      <c r="A19" s="2"/>
      <c r="B19" s="201"/>
      <c r="C19" s="76" t="s">
        <v>117</v>
      </c>
      <c r="D19" s="76" t="s">
        <v>119</v>
      </c>
      <c r="E19" s="85" t="s">
        <v>392</v>
      </c>
      <c r="F19" s="89"/>
      <c r="G19" s="211"/>
      <c r="H19" s="89" t="s">
        <v>73</v>
      </c>
      <c r="I19" s="89" t="s">
        <v>239</v>
      </c>
      <c r="J19" s="88" t="s">
        <v>238</v>
      </c>
      <c r="K19" s="76" t="s">
        <v>268</v>
      </c>
      <c r="L19" s="76"/>
      <c r="M19" s="8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</row>
    <row r="20" spans="1:106" ht="17.45" customHeight="1" x14ac:dyDescent="0.5">
      <c r="A20" s="3" t="s">
        <v>19</v>
      </c>
      <c r="B20" s="201"/>
      <c r="C20" s="77" t="s">
        <v>327</v>
      </c>
      <c r="D20" s="77"/>
      <c r="E20" s="80"/>
      <c r="F20" s="91"/>
      <c r="G20" s="211"/>
      <c r="H20" s="91" t="s">
        <v>281</v>
      </c>
      <c r="I20" s="91"/>
      <c r="J20" s="90"/>
      <c r="K20" s="77"/>
      <c r="L20" s="77"/>
      <c r="M20" s="79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</row>
    <row r="21" spans="1:106" ht="17.45" customHeight="1" x14ac:dyDescent="0.5">
      <c r="A21" s="4"/>
      <c r="B21" s="202"/>
      <c r="C21" s="78" t="s">
        <v>215</v>
      </c>
      <c r="D21" s="97">
        <v>814</v>
      </c>
      <c r="E21" s="83" t="s">
        <v>215</v>
      </c>
      <c r="F21" s="93"/>
      <c r="G21" s="212"/>
      <c r="H21" s="83" t="s">
        <v>208</v>
      </c>
      <c r="I21" s="93" t="s">
        <v>142</v>
      </c>
      <c r="J21" s="92"/>
      <c r="K21" s="78" t="s">
        <v>208</v>
      </c>
      <c r="L21" s="78"/>
      <c r="M21" s="81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</row>
    <row r="22" spans="1:106" s="55" customFormat="1" ht="17.45" customHeight="1" x14ac:dyDescent="0.5">
      <c r="A22" s="230" t="s">
        <v>65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06" s="55" customFormat="1" ht="17.45" customHeight="1" x14ac:dyDescent="0.5">
      <c r="A23" s="233" t="s">
        <v>293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5"/>
    </row>
    <row r="24" spans="1:106" s="55" customFormat="1" ht="17.45" customHeight="1" x14ac:dyDescent="0.5">
      <c r="A24" s="58"/>
      <c r="B24" s="59" t="s">
        <v>25</v>
      </c>
      <c r="C24" s="54"/>
      <c r="D24" s="59" t="s">
        <v>51</v>
      </c>
      <c r="E24" s="54"/>
      <c r="F24" s="71">
        <v>27</v>
      </c>
      <c r="G24" s="59" t="s">
        <v>26</v>
      </c>
      <c r="H24" s="59"/>
      <c r="I24" s="61" t="s">
        <v>27</v>
      </c>
      <c r="J24" s="59" t="s">
        <v>51</v>
      </c>
      <c r="K24" s="54"/>
      <c r="L24" s="30">
        <v>0</v>
      </c>
      <c r="M24" s="64" t="s">
        <v>26</v>
      </c>
    </row>
    <row r="25" spans="1:106" ht="17.45" customHeight="1" x14ac:dyDescent="0.5">
      <c r="A25" s="62"/>
      <c r="B25" s="54"/>
      <c r="C25" s="54"/>
      <c r="D25" s="59" t="s">
        <v>52</v>
      </c>
      <c r="E25" s="54"/>
      <c r="F25" s="72">
        <v>4</v>
      </c>
      <c r="G25" s="59" t="s">
        <v>26</v>
      </c>
      <c r="H25" s="54"/>
      <c r="I25" s="54"/>
      <c r="J25" s="59" t="s">
        <v>52</v>
      </c>
      <c r="K25" s="54"/>
      <c r="L25" s="30">
        <v>0</v>
      </c>
      <c r="M25" s="64" t="s">
        <v>26</v>
      </c>
    </row>
    <row r="26" spans="1:106" s="55" customFormat="1" ht="17.45" customHeight="1" thickBot="1" x14ac:dyDescent="0.55000000000000004">
      <c r="A26" s="62"/>
      <c r="B26" s="54"/>
      <c r="C26" s="54"/>
      <c r="D26" s="59" t="s">
        <v>20</v>
      </c>
      <c r="E26" s="54"/>
      <c r="F26" s="73">
        <f>SUM(F24:F25)</f>
        <v>31</v>
      </c>
      <c r="G26" s="59" t="s">
        <v>26</v>
      </c>
      <c r="H26" s="54"/>
      <c r="I26" s="54"/>
      <c r="J26" s="59" t="s">
        <v>20</v>
      </c>
      <c r="K26" s="54"/>
      <c r="L26" s="31">
        <v>0</v>
      </c>
      <c r="M26" s="64" t="s">
        <v>26</v>
      </c>
    </row>
    <row r="27" spans="1:106" s="55" customFormat="1" ht="17.45" customHeight="1" thickTop="1" x14ac:dyDescent="0.5">
      <c r="A27" s="66" t="s">
        <v>47</v>
      </c>
      <c r="B27" s="67"/>
      <c r="C27" s="59" t="s">
        <v>49</v>
      </c>
      <c r="D27" s="59"/>
      <c r="E27" s="54"/>
      <c r="F27" s="74"/>
      <c r="G27" s="59"/>
      <c r="H27" s="54"/>
      <c r="I27" s="54"/>
      <c r="J27" s="59"/>
      <c r="K27" s="54"/>
      <c r="L27" s="75"/>
      <c r="M27" s="64"/>
    </row>
    <row r="28" spans="1:106" s="55" customFormat="1" ht="17.45" customHeight="1" x14ac:dyDescent="0.5">
      <c r="A28" s="69"/>
      <c r="B28" s="51"/>
      <c r="C28" s="70" t="s">
        <v>48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</row>
    <row r="29" spans="1:106" s="55" customFormat="1" ht="18.95" customHeight="1" x14ac:dyDescent="0.5"/>
    <row r="30" spans="1:106" s="55" customFormat="1" ht="18.95" customHeight="1" x14ac:dyDescent="0.5"/>
    <row r="31" spans="1:106" s="55" customFormat="1" ht="18.95" customHeight="1" x14ac:dyDescent="0.5"/>
    <row r="32" spans="1:106" s="55" customFormat="1" ht="18.95" customHeight="1" x14ac:dyDescent="0.5"/>
    <row r="33" s="55" customFormat="1" ht="18.95" customHeight="1" x14ac:dyDescent="0.5"/>
    <row r="34" s="55" customFormat="1" ht="18.95" customHeight="1" x14ac:dyDescent="0.5"/>
    <row r="35" s="55" customFormat="1" ht="18.95" customHeight="1" x14ac:dyDescent="0.5"/>
    <row r="36" s="55" customFormat="1" ht="18.95" customHeight="1" x14ac:dyDescent="0.5"/>
    <row r="37" s="55" customFormat="1" ht="18.95" customHeight="1" x14ac:dyDescent="0.5"/>
    <row r="38" s="55" customFormat="1" ht="18.95" customHeight="1" x14ac:dyDescent="0.5"/>
    <row r="39" s="55" customFormat="1" ht="18.95" customHeight="1" x14ac:dyDescent="0.5"/>
    <row r="40" s="55" customFormat="1" ht="18.95" customHeight="1" x14ac:dyDescent="0.5"/>
    <row r="41" s="55" customFormat="1" ht="18.95" customHeight="1" x14ac:dyDescent="0.5"/>
    <row r="42" s="55" customFormat="1" ht="18.95" customHeight="1" x14ac:dyDescent="0.5"/>
    <row r="43" s="55" customFormat="1" ht="18.95" customHeight="1" x14ac:dyDescent="0.5"/>
    <row r="44" s="55" customFormat="1" ht="18.95" customHeight="1" x14ac:dyDescent="0.5"/>
    <row r="45" s="55" customFormat="1" ht="18.95" customHeight="1" x14ac:dyDescent="0.5"/>
    <row r="46" s="55" customFormat="1" ht="18.95" customHeight="1" x14ac:dyDescent="0.5"/>
    <row r="47" s="55" customFormat="1" ht="18.95" customHeight="1" x14ac:dyDescent="0.5"/>
    <row r="48" s="55" customFormat="1" ht="18.95" customHeight="1" x14ac:dyDescent="0.5"/>
    <row r="49" s="55" customFormat="1" ht="18.95" customHeight="1" x14ac:dyDescent="0.5"/>
    <row r="50" s="55" customFormat="1" ht="18.95" customHeight="1" x14ac:dyDescent="0.5"/>
    <row r="51" s="55" customFormat="1" ht="18.95" customHeight="1" x14ac:dyDescent="0.5"/>
    <row r="52" s="55" customFormat="1" ht="18.95" customHeight="1" x14ac:dyDescent="0.5"/>
    <row r="53" s="55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3"/>
  <sheetViews>
    <sheetView view="pageBreakPreview" zoomScaleNormal="100" zoomScaleSheetLayoutView="100" workbookViewId="0">
      <selection activeCell="M18" sqref="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5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5" s="13" customFormat="1" ht="18.95" customHeight="1" x14ac:dyDescent="0.5">
      <c r="A3" s="7"/>
      <c r="B3" s="8"/>
      <c r="C3" s="9" t="s">
        <v>1</v>
      </c>
      <c r="D3" s="197" t="s">
        <v>22</v>
      </c>
      <c r="E3" s="197"/>
      <c r="F3" s="140" t="s">
        <v>2</v>
      </c>
      <c r="G3" s="8" t="s">
        <v>29</v>
      </c>
      <c r="H3" s="11"/>
      <c r="I3" s="9"/>
      <c r="J3" s="9" t="s">
        <v>3</v>
      </c>
      <c r="K3" s="198" t="s">
        <v>46</v>
      </c>
      <c r="L3" s="198"/>
      <c r="M3" s="199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200" t="s">
        <v>69</v>
      </c>
      <c r="C7" s="80" t="s">
        <v>127</v>
      </c>
      <c r="D7" s="161" t="s">
        <v>245</v>
      </c>
      <c r="E7" s="158" t="s">
        <v>238</v>
      </c>
      <c r="F7" s="158" t="s">
        <v>331</v>
      </c>
      <c r="G7" s="214" t="s">
        <v>70</v>
      </c>
      <c r="H7" s="89" t="s">
        <v>133</v>
      </c>
      <c r="I7" s="89" t="s">
        <v>244</v>
      </c>
      <c r="J7" s="2" t="s">
        <v>238</v>
      </c>
      <c r="K7" s="2" t="s">
        <v>333</v>
      </c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201"/>
      <c r="C8" s="80" t="s">
        <v>330</v>
      </c>
      <c r="D8" s="171"/>
      <c r="E8" s="162"/>
      <c r="F8" s="162"/>
      <c r="G8" s="211"/>
      <c r="H8" s="91" t="s">
        <v>332</v>
      </c>
      <c r="I8" s="91"/>
      <c r="J8" s="91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201"/>
      <c r="C9" s="83" t="s">
        <v>123</v>
      </c>
      <c r="D9" s="163" t="s">
        <v>128</v>
      </c>
      <c r="E9" s="166"/>
      <c r="F9" s="163" t="s">
        <v>123</v>
      </c>
      <c r="G9" s="211"/>
      <c r="H9" s="91" t="s">
        <v>125</v>
      </c>
      <c r="I9" s="93" t="s">
        <v>124</v>
      </c>
      <c r="J9" s="120"/>
      <c r="K9" s="78" t="s">
        <v>125</v>
      </c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201"/>
      <c r="C10" s="89"/>
      <c r="D10" s="89"/>
      <c r="E10" s="89" t="s">
        <v>250</v>
      </c>
      <c r="F10" s="89" t="s">
        <v>238</v>
      </c>
      <c r="G10" s="211"/>
      <c r="H10" s="89"/>
      <c r="I10" s="89"/>
      <c r="J10" s="89"/>
      <c r="K10" s="141" t="s">
        <v>334</v>
      </c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201"/>
      <c r="C11" s="91"/>
      <c r="D11" s="91"/>
      <c r="E11" s="90"/>
      <c r="F11" s="91"/>
      <c r="G11" s="211"/>
      <c r="H11" s="91"/>
      <c r="I11" s="91"/>
      <c r="J11" s="91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201"/>
      <c r="C12" s="93"/>
      <c r="D12" s="93"/>
      <c r="E12" s="93" t="s">
        <v>124</v>
      </c>
      <c r="F12" s="93"/>
      <c r="G12" s="211"/>
      <c r="H12" s="91"/>
      <c r="I12" s="91"/>
      <c r="J12" s="93"/>
      <c r="K12" s="78" t="s">
        <v>126</v>
      </c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201"/>
      <c r="C13" s="76" t="s">
        <v>127</v>
      </c>
      <c r="D13" s="172" t="s">
        <v>245</v>
      </c>
      <c r="E13" s="158" t="s">
        <v>238</v>
      </c>
      <c r="F13" s="154" t="s">
        <v>323</v>
      </c>
      <c r="G13" s="204"/>
      <c r="H13" s="216" t="s">
        <v>71</v>
      </c>
      <c r="I13" s="217"/>
      <c r="J13" s="122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201"/>
      <c r="C14" s="77" t="s">
        <v>335</v>
      </c>
      <c r="D14" s="156"/>
      <c r="E14" s="162"/>
      <c r="F14" s="173"/>
      <c r="G14" s="204"/>
      <c r="H14" s="208" t="s">
        <v>337</v>
      </c>
      <c r="I14" s="215"/>
      <c r="J14" s="121"/>
      <c r="K14" s="91"/>
      <c r="L14" s="91"/>
      <c r="M14" s="91"/>
      <c r="O14" s="38"/>
    </row>
    <row r="15" spans="1:105" ht="16.5" customHeight="1" thickBot="1" x14ac:dyDescent="0.55000000000000004">
      <c r="A15" s="4"/>
      <c r="B15" s="201"/>
      <c r="C15" s="78" t="s">
        <v>129</v>
      </c>
      <c r="D15" s="174" t="s">
        <v>128</v>
      </c>
      <c r="E15" s="166"/>
      <c r="F15" s="163" t="s">
        <v>129</v>
      </c>
      <c r="G15" s="204"/>
      <c r="H15" s="124" t="s">
        <v>262</v>
      </c>
      <c r="I15" s="87" t="s">
        <v>105</v>
      </c>
      <c r="J15" s="112"/>
      <c r="K15" s="93"/>
      <c r="L15" s="93"/>
      <c r="M15" s="93"/>
    </row>
    <row r="16" spans="1:105" ht="16.5" customHeight="1" x14ac:dyDescent="0.5">
      <c r="A16" s="2"/>
      <c r="B16" s="201"/>
      <c r="C16" s="76" t="s">
        <v>127</v>
      </c>
      <c r="D16" s="161" t="s">
        <v>245</v>
      </c>
      <c r="E16" s="154" t="s">
        <v>238</v>
      </c>
      <c r="F16" s="161" t="s">
        <v>323</v>
      </c>
      <c r="G16" s="211"/>
      <c r="H16" s="91"/>
      <c r="I16" s="91"/>
      <c r="J16" s="141"/>
      <c r="K16" s="118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201"/>
      <c r="C17" s="77" t="s">
        <v>338</v>
      </c>
      <c r="D17" s="159"/>
      <c r="E17" s="165"/>
      <c r="F17" s="162"/>
      <c r="G17" s="211"/>
      <c r="H17" s="91"/>
      <c r="I17" s="91"/>
      <c r="J17" s="123"/>
      <c r="K17" s="77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201"/>
      <c r="C18" s="78" t="s">
        <v>130</v>
      </c>
      <c r="D18" s="163" t="s">
        <v>128</v>
      </c>
      <c r="E18" s="175"/>
      <c r="F18" s="163" t="s">
        <v>130</v>
      </c>
      <c r="G18" s="211"/>
      <c r="H18" s="91"/>
      <c r="I18" s="93"/>
      <c r="J18" s="26"/>
      <c r="K18" s="78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201"/>
      <c r="C19" s="76" t="s">
        <v>132</v>
      </c>
      <c r="D19" s="155" t="s">
        <v>243</v>
      </c>
      <c r="E19" s="158" t="s">
        <v>238</v>
      </c>
      <c r="F19" s="161"/>
      <c r="G19" s="211"/>
      <c r="H19" s="89" t="s">
        <v>274</v>
      </c>
      <c r="I19" s="89"/>
      <c r="J19" s="88"/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201"/>
      <c r="C20" s="77" t="s">
        <v>273</v>
      </c>
      <c r="D20" s="156"/>
      <c r="E20" s="159"/>
      <c r="F20" s="162"/>
      <c r="G20" s="211"/>
      <c r="H20" s="91"/>
      <c r="I20" s="91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202"/>
      <c r="C21" s="83" t="s">
        <v>103</v>
      </c>
      <c r="D21" s="157">
        <v>641</v>
      </c>
      <c r="E21" s="166"/>
      <c r="F21" s="163"/>
      <c r="G21" s="212"/>
      <c r="H21" s="93" t="s">
        <v>103</v>
      </c>
      <c r="I21" s="93"/>
      <c r="J21" s="92"/>
      <c r="K21" s="78"/>
      <c r="L21" s="78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191" t="s">
        <v>57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5" s="17" customFormat="1" ht="18.95" customHeight="1" x14ac:dyDescent="0.5">
      <c r="A23" s="194" t="s">
        <v>222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5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22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9.1034482758620694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52</v>
      </c>
      <c r="E25" s="13"/>
      <c r="F25" s="33">
        <v>7</v>
      </c>
      <c r="G25" s="26" t="s">
        <v>26</v>
      </c>
      <c r="H25" s="13"/>
      <c r="I25" s="13"/>
      <c r="J25" s="26" t="s">
        <v>52</v>
      </c>
      <c r="K25" s="13"/>
      <c r="L25" s="30">
        <f>F25*12/F26</f>
        <v>2.896551724137931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29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5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139"/>
      <c r="G27" s="26"/>
      <c r="H27" s="13"/>
      <c r="I27" s="13"/>
      <c r="J27" s="26"/>
      <c r="K27" s="13"/>
      <c r="L27" s="41"/>
      <c r="M27" s="29"/>
    </row>
    <row r="28" spans="1:105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Normal="100" zoomScaleSheetLayoutView="110" workbookViewId="0">
      <selection activeCell="J18" sqref="J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33</v>
      </c>
      <c r="E3" s="197"/>
      <c r="F3" s="98" t="s">
        <v>2</v>
      </c>
      <c r="G3" s="198" t="s">
        <v>34</v>
      </c>
      <c r="H3" s="198"/>
      <c r="I3" s="198"/>
      <c r="J3" s="9" t="s">
        <v>3</v>
      </c>
      <c r="K3" s="198" t="s">
        <v>289</v>
      </c>
      <c r="L3" s="198"/>
      <c r="M3" s="19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80" t="s">
        <v>134</v>
      </c>
      <c r="D7" s="158" t="s">
        <v>242</v>
      </c>
      <c r="E7" s="172" t="s">
        <v>238</v>
      </c>
      <c r="F7" s="161"/>
      <c r="G7" s="214" t="s">
        <v>70</v>
      </c>
      <c r="H7" s="161"/>
      <c r="I7" s="161"/>
      <c r="J7" s="161" t="s">
        <v>271</v>
      </c>
      <c r="K7" s="76"/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80" t="s">
        <v>276</v>
      </c>
      <c r="D8" s="159"/>
      <c r="E8" s="165"/>
      <c r="F8" s="162"/>
      <c r="G8" s="211"/>
      <c r="H8" s="162"/>
      <c r="I8" s="162"/>
      <c r="J8" s="162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83" t="s">
        <v>136</v>
      </c>
      <c r="D9" s="160" t="s">
        <v>135</v>
      </c>
      <c r="E9" s="174"/>
      <c r="F9" s="163"/>
      <c r="G9" s="211"/>
      <c r="H9" s="162"/>
      <c r="I9" s="163"/>
      <c r="J9" s="163" t="s">
        <v>136</v>
      </c>
      <c r="K9" s="83"/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161" t="s">
        <v>246</v>
      </c>
      <c r="D10" s="161" t="s">
        <v>240</v>
      </c>
      <c r="E10" s="161" t="s">
        <v>279</v>
      </c>
      <c r="F10" s="89"/>
      <c r="G10" s="211"/>
      <c r="H10" s="89" t="s">
        <v>248</v>
      </c>
      <c r="I10" s="89" t="s">
        <v>240</v>
      </c>
      <c r="J10" s="89" t="s">
        <v>339</v>
      </c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162"/>
      <c r="D11" s="162"/>
      <c r="E11" s="165"/>
      <c r="F11" s="91"/>
      <c r="G11" s="211"/>
      <c r="H11" s="91"/>
      <c r="I11" s="91"/>
      <c r="J11" s="90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163" t="s">
        <v>137</v>
      </c>
      <c r="D12" s="163"/>
      <c r="E12" s="163" t="s">
        <v>138</v>
      </c>
      <c r="F12" s="93"/>
      <c r="G12" s="211"/>
      <c r="H12" s="93" t="s">
        <v>102</v>
      </c>
      <c r="I12" s="93"/>
      <c r="J12" s="93" t="s">
        <v>139</v>
      </c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76"/>
      <c r="D13" s="76"/>
      <c r="E13" s="88"/>
      <c r="F13" s="89"/>
      <c r="G13" s="204"/>
      <c r="H13" s="206" t="s">
        <v>71</v>
      </c>
      <c r="I13" s="207"/>
      <c r="J13" s="89" t="s">
        <v>248</v>
      </c>
      <c r="K13" s="89" t="s">
        <v>240</v>
      </c>
      <c r="L13" s="89" t="s">
        <v>283</v>
      </c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80"/>
      <c r="D14" s="77"/>
      <c r="E14" s="90"/>
      <c r="F14" s="91"/>
      <c r="G14" s="204"/>
      <c r="H14" s="208" t="s">
        <v>340</v>
      </c>
      <c r="I14" s="209"/>
      <c r="J14" s="94"/>
      <c r="K14" s="91"/>
      <c r="L14" s="91"/>
      <c r="M14" s="91"/>
    </row>
    <row r="15" spans="1:106" ht="16.5" customHeight="1" thickBot="1" x14ac:dyDescent="0.55000000000000004">
      <c r="A15" s="4"/>
      <c r="B15" s="201"/>
      <c r="C15" s="83"/>
      <c r="D15" s="78"/>
      <c r="E15" s="92"/>
      <c r="F15" s="93"/>
      <c r="G15" s="204"/>
      <c r="H15" s="86" t="s">
        <v>262</v>
      </c>
      <c r="I15" s="87" t="s">
        <v>104</v>
      </c>
      <c r="J15" s="91" t="s">
        <v>102</v>
      </c>
      <c r="K15" s="93"/>
      <c r="L15" s="93" t="s">
        <v>174</v>
      </c>
      <c r="M15" s="93"/>
    </row>
    <row r="16" spans="1:106" ht="16.5" customHeight="1" x14ac:dyDescent="0.5">
      <c r="A16" s="2"/>
      <c r="B16" s="201"/>
      <c r="C16" s="89" t="s">
        <v>248</v>
      </c>
      <c r="D16" s="89" t="s">
        <v>240</v>
      </c>
      <c r="E16" s="89" t="s">
        <v>341</v>
      </c>
      <c r="F16" s="89"/>
      <c r="G16" s="211"/>
      <c r="H16" s="89"/>
      <c r="I16" s="89"/>
      <c r="J16" s="89"/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91"/>
      <c r="D17" s="91"/>
      <c r="E17" s="90"/>
      <c r="F17" s="91"/>
      <c r="G17" s="211"/>
      <c r="H17" s="91"/>
      <c r="I17" s="91"/>
      <c r="J17" s="91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93" t="s">
        <v>137</v>
      </c>
      <c r="D18" s="93"/>
      <c r="E18" s="93" t="s">
        <v>294</v>
      </c>
      <c r="F18" s="93"/>
      <c r="G18" s="211"/>
      <c r="H18" s="96"/>
      <c r="I18" s="93"/>
      <c r="J18" s="93"/>
      <c r="K18" s="91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89" t="s">
        <v>75</v>
      </c>
      <c r="D19" s="89" t="s">
        <v>249</v>
      </c>
      <c r="E19" s="186" t="s">
        <v>238</v>
      </c>
      <c r="F19" s="186" t="s">
        <v>275</v>
      </c>
      <c r="G19" s="211"/>
      <c r="H19" s="89" t="s">
        <v>73</v>
      </c>
      <c r="I19" s="161" t="s">
        <v>239</v>
      </c>
      <c r="J19" s="172" t="s">
        <v>238</v>
      </c>
      <c r="K19" s="158" t="s">
        <v>268</v>
      </c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80" t="s">
        <v>342</v>
      </c>
      <c r="D20" s="91"/>
      <c r="E20" s="187"/>
      <c r="F20" s="188"/>
      <c r="G20" s="211"/>
      <c r="H20" s="80" t="s">
        <v>281</v>
      </c>
      <c r="I20" s="162"/>
      <c r="J20" s="165"/>
      <c r="K20" s="159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93" t="s">
        <v>285</v>
      </c>
      <c r="D21" s="93" t="s">
        <v>142</v>
      </c>
      <c r="E21" s="189"/>
      <c r="F21" s="189" t="s">
        <v>285</v>
      </c>
      <c r="G21" s="212"/>
      <c r="H21" s="93" t="s">
        <v>144</v>
      </c>
      <c r="I21" s="163" t="s">
        <v>142</v>
      </c>
      <c r="J21" s="174"/>
      <c r="K21" s="160" t="s">
        <v>144</v>
      </c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80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266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4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25</v>
      </c>
      <c r="G25" s="26" t="s">
        <v>26</v>
      </c>
      <c r="H25" s="13"/>
      <c r="I25" s="13"/>
      <c r="J25" s="26" t="s">
        <v>52</v>
      </c>
      <c r="K25" s="13"/>
      <c r="L25" s="30"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29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1:M1"/>
    <mergeCell ref="A2:M2"/>
    <mergeCell ref="D3:E3"/>
    <mergeCell ref="G3:I3"/>
    <mergeCell ref="K3:M3"/>
    <mergeCell ref="A23:M23"/>
    <mergeCell ref="B7:B21"/>
    <mergeCell ref="G7:G21"/>
    <mergeCell ref="H13:I13"/>
    <mergeCell ref="H14:I14"/>
    <mergeCell ref="A22:M22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view="pageBreakPreview" topLeftCell="A7" zoomScale="90" zoomScaleNormal="100" zoomScaleSheetLayoutView="90" workbookViewId="0">
      <selection activeCell="M7" sqref="M7:M1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4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4" s="13" customFormat="1" ht="18.95" customHeight="1" x14ac:dyDescent="0.5">
      <c r="A3" s="7"/>
      <c r="B3" s="8"/>
      <c r="C3" s="9" t="s">
        <v>1</v>
      </c>
      <c r="D3" s="197" t="s">
        <v>59</v>
      </c>
      <c r="E3" s="197"/>
      <c r="F3" s="98" t="s">
        <v>2</v>
      </c>
      <c r="G3" s="8" t="s">
        <v>300</v>
      </c>
      <c r="H3" s="9"/>
      <c r="I3" s="9"/>
      <c r="J3" s="9" t="s">
        <v>3</v>
      </c>
      <c r="K3" s="198" t="s">
        <v>286</v>
      </c>
      <c r="L3" s="198"/>
      <c r="M3" s="199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200" t="s">
        <v>69</v>
      </c>
      <c r="C7" s="76" t="s">
        <v>145</v>
      </c>
      <c r="D7" s="76" t="s">
        <v>343</v>
      </c>
      <c r="E7" s="89" t="s">
        <v>147</v>
      </c>
      <c r="F7" s="88" t="s">
        <v>213</v>
      </c>
      <c r="G7" s="214" t="s">
        <v>70</v>
      </c>
      <c r="H7" s="161" t="s">
        <v>238</v>
      </c>
      <c r="I7" s="161"/>
      <c r="J7" s="161"/>
      <c r="K7" s="158"/>
      <c r="L7" s="158" t="s">
        <v>319</v>
      </c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201"/>
      <c r="C8" s="77"/>
      <c r="D8" s="77"/>
      <c r="E8" s="90" t="s">
        <v>318</v>
      </c>
      <c r="F8" s="91"/>
      <c r="G8" s="211"/>
      <c r="H8" s="162"/>
      <c r="I8" s="162"/>
      <c r="J8" s="162"/>
      <c r="K8" s="159"/>
      <c r="L8" s="159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201"/>
      <c r="C9" s="78">
        <v>812</v>
      </c>
      <c r="D9" s="78" t="s">
        <v>131</v>
      </c>
      <c r="E9" s="92" t="s">
        <v>146</v>
      </c>
      <c r="F9" s="93" t="s">
        <v>74</v>
      </c>
      <c r="G9" s="211"/>
      <c r="H9" s="162"/>
      <c r="I9" s="163"/>
      <c r="J9" s="163"/>
      <c r="K9" s="157"/>
      <c r="L9" s="160" t="s">
        <v>146</v>
      </c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201"/>
      <c r="C10" s="158" t="s">
        <v>250</v>
      </c>
      <c r="D10" s="158" t="s">
        <v>238</v>
      </c>
      <c r="E10" s="161"/>
      <c r="F10" s="161"/>
      <c r="G10" s="211"/>
      <c r="H10" s="161"/>
      <c r="I10" s="161" t="s">
        <v>329</v>
      </c>
      <c r="J10" s="89"/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201"/>
      <c r="C11" s="156"/>
      <c r="D11" s="159"/>
      <c r="E11" s="165"/>
      <c r="F11" s="162"/>
      <c r="G11" s="211"/>
      <c r="H11" s="162"/>
      <c r="I11" s="162"/>
      <c r="J11" s="91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201"/>
      <c r="C12" s="163" t="s">
        <v>74</v>
      </c>
      <c r="D12" s="157"/>
      <c r="E12" s="163"/>
      <c r="F12" s="163"/>
      <c r="G12" s="211"/>
      <c r="H12" s="162"/>
      <c r="I12" s="163" t="s">
        <v>122</v>
      </c>
      <c r="J12" s="93"/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201"/>
      <c r="C13" s="76" t="s">
        <v>149</v>
      </c>
      <c r="D13" s="88" t="s">
        <v>150</v>
      </c>
      <c r="E13" s="2" t="s">
        <v>270</v>
      </c>
      <c r="F13" s="89" t="s">
        <v>152</v>
      </c>
      <c r="G13" s="204"/>
      <c r="H13" s="206" t="s">
        <v>71</v>
      </c>
      <c r="I13" s="207"/>
      <c r="J13" s="89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201"/>
      <c r="C14" s="77"/>
      <c r="D14" s="80"/>
      <c r="E14" s="91"/>
      <c r="F14" s="91"/>
      <c r="G14" s="204"/>
      <c r="H14" s="208" t="s">
        <v>345</v>
      </c>
      <c r="I14" s="209"/>
      <c r="J14" s="94"/>
      <c r="K14" s="91"/>
      <c r="L14" s="91"/>
      <c r="M14" s="91"/>
    </row>
    <row r="15" spans="1:104" ht="16.5" customHeight="1" thickBot="1" x14ac:dyDescent="0.55000000000000004">
      <c r="A15" s="4"/>
      <c r="B15" s="201"/>
      <c r="C15" s="126" t="s">
        <v>79</v>
      </c>
      <c r="D15" s="92" t="s">
        <v>151</v>
      </c>
      <c r="E15" s="4" t="s">
        <v>344</v>
      </c>
      <c r="F15" s="93" t="s">
        <v>153</v>
      </c>
      <c r="G15" s="204"/>
      <c r="H15" s="129" t="s">
        <v>79</v>
      </c>
      <c r="I15" s="87" t="s">
        <v>154</v>
      </c>
      <c r="J15" s="91"/>
      <c r="K15" s="91"/>
      <c r="L15" s="93"/>
      <c r="M15" s="93"/>
    </row>
    <row r="16" spans="1:104" ht="16.5" customHeight="1" x14ac:dyDescent="0.5">
      <c r="A16" s="2"/>
      <c r="B16" s="201"/>
      <c r="C16" s="158" t="s">
        <v>145</v>
      </c>
      <c r="D16" s="97" t="s">
        <v>331</v>
      </c>
      <c r="E16" s="89" t="s">
        <v>149</v>
      </c>
      <c r="F16" s="89" t="s">
        <v>150</v>
      </c>
      <c r="G16" s="211"/>
      <c r="H16" s="125" t="s">
        <v>270</v>
      </c>
      <c r="I16" s="89" t="s">
        <v>152</v>
      </c>
      <c r="J16" s="89"/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201"/>
      <c r="C17" s="159"/>
      <c r="D17" s="77"/>
      <c r="E17" s="90"/>
      <c r="F17" s="91"/>
      <c r="G17" s="211"/>
      <c r="H17" s="91"/>
      <c r="I17" s="91"/>
      <c r="J17" s="91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201"/>
      <c r="C18" s="160">
        <v>832</v>
      </c>
      <c r="D18" s="97" t="s">
        <v>123</v>
      </c>
      <c r="E18" s="126" t="s">
        <v>79</v>
      </c>
      <c r="F18" s="114" t="s">
        <v>151</v>
      </c>
      <c r="G18" s="211"/>
      <c r="H18" s="125" t="s">
        <v>344</v>
      </c>
      <c r="I18" s="93" t="s">
        <v>153</v>
      </c>
      <c r="J18" s="93"/>
      <c r="K18" s="91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201"/>
      <c r="C19" s="89" t="s">
        <v>147</v>
      </c>
      <c r="D19" s="89" t="s">
        <v>213</v>
      </c>
      <c r="E19" s="85" t="s">
        <v>238</v>
      </c>
      <c r="F19" s="89"/>
      <c r="G19" s="211"/>
      <c r="H19" s="89"/>
      <c r="I19" s="89"/>
      <c r="J19" s="88" t="s">
        <v>347</v>
      </c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201"/>
      <c r="C20" s="90" t="s">
        <v>346</v>
      </c>
      <c r="D20" s="77"/>
      <c r="E20" s="80"/>
      <c r="F20" s="91"/>
      <c r="G20" s="211"/>
      <c r="H20" s="91"/>
      <c r="I20" s="91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202"/>
      <c r="C21" s="92" t="s">
        <v>155</v>
      </c>
      <c r="D21" s="78" t="s">
        <v>135</v>
      </c>
      <c r="E21" s="83"/>
      <c r="F21" s="93"/>
      <c r="G21" s="212"/>
      <c r="H21" s="93"/>
      <c r="I21" s="93"/>
      <c r="J21" s="92" t="s">
        <v>155</v>
      </c>
      <c r="K21" s="78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191" t="s">
        <v>81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4" s="17" customFormat="1" ht="18.95" customHeight="1" x14ac:dyDescent="0.5">
      <c r="A23" s="194" t="s">
        <v>224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4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5">
        <v>20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7.0588235294117645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52</v>
      </c>
      <c r="E25" s="13"/>
      <c r="F25" s="36">
        <v>14</v>
      </c>
      <c r="G25" s="26" t="s">
        <v>26</v>
      </c>
      <c r="H25" s="13"/>
      <c r="I25" s="13"/>
      <c r="J25" s="26" t="s">
        <v>52</v>
      </c>
      <c r="K25" s="13"/>
      <c r="L25" s="30">
        <f>F25*12/F26</f>
        <v>4.9411764705882355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7">
        <v>34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4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42"/>
      <c r="G27" s="26"/>
      <c r="H27" s="13"/>
      <c r="I27" s="13"/>
      <c r="J27" s="26"/>
      <c r="K27" s="13"/>
      <c r="L27" s="43"/>
      <c r="M27" s="29"/>
    </row>
    <row r="28" spans="1:104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3"/>
  <sheetViews>
    <sheetView view="pageBreakPreview" zoomScaleNormal="100" zoomScaleSheetLayoutView="100" workbookViewId="0">
      <selection activeCell="L32" sqref="L3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99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99" s="26" customFormat="1" ht="18.95" customHeight="1" x14ac:dyDescent="0.5">
      <c r="A3" s="40"/>
      <c r="B3" s="8"/>
      <c r="C3" s="9" t="s">
        <v>1</v>
      </c>
      <c r="D3" s="197" t="s">
        <v>45</v>
      </c>
      <c r="E3" s="197"/>
      <c r="F3" s="98" t="s">
        <v>2</v>
      </c>
      <c r="G3" s="8" t="s">
        <v>297</v>
      </c>
      <c r="H3" s="9"/>
      <c r="I3" s="9"/>
      <c r="J3" s="9" t="s">
        <v>3</v>
      </c>
      <c r="K3" s="198" t="s">
        <v>63</v>
      </c>
      <c r="L3" s="198"/>
      <c r="M3" s="199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200" t="s">
        <v>69</v>
      </c>
      <c r="C7" s="76" t="s">
        <v>134</v>
      </c>
      <c r="D7" s="76" t="s">
        <v>242</v>
      </c>
      <c r="E7" s="76" t="s">
        <v>238</v>
      </c>
      <c r="F7" s="76"/>
      <c r="G7" s="214" t="s">
        <v>70</v>
      </c>
      <c r="H7" s="89"/>
      <c r="I7" s="89"/>
      <c r="J7" s="89" t="s">
        <v>319</v>
      </c>
      <c r="K7" s="76"/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201"/>
      <c r="C8" s="80" t="s">
        <v>348</v>
      </c>
      <c r="D8" s="77"/>
      <c r="E8" s="77"/>
      <c r="F8" s="77"/>
      <c r="G8" s="211"/>
      <c r="H8" s="91"/>
      <c r="I8" s="91"/>
      <c r="J8" s="91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201"/>
      <c r="C9" s="78" t="s">
        <v>156</v>
      </c>
      <c r="D9" s="78" t="s">
        <v>135</v>
      </c>
      <c r="E9" s="77"/>
      <c r="F9" s="78"/>
      <c r="G9" s="211"/>
      <c r="H9" s="91"/>
      <c r="I9" s="93"/>
      <c r="J9" s="93" t="s">
        <v>156</v>
      </c>
      <c r="K9" s="83"/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201"/>
      <c r="C10" s="76" t="s">
        <v>149</v>
      </c>
      <c r="D10" s="76" t="s">
        <v>238</v>
      </c>
      <c r="E10" s="88"/>
      <c r="F10" s="89"/>
      <c r="G10" s="211"/>
      <c r="H10" s="76"/>
      <c r="I10" s="150" t="s">
        <v>157</v>
      </c>
      <c r="J10" s="158" t="s">
        <v>349</v>
      </c>
      <c r="K10" s="158" t="s">
        <v>159</v>
      </c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201"/>
      <c r="C11" s="77"/>
      <c r="D11" s="77"/>
      <c r="E11" s="90"/>
      <c r="F11" s="91"/>
      <c r="G11" s="211"/>
      <c r="H11" s="77"/>
      <c r="I11" s="151"/>
      <c r="J11" s="159"/>
      <c r="K11" s="159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201"/>
      <c r="C12" s="126" t="s">
        <v>79</v>
      </c>
      <c r="D12" s="78"/>
      <c r="E12" s="92"/>
      <c r="F12" s="93"/>
      <c r="G12" s="211"/>
      <c r="H12" s="83"/>
      <c r="I12" s="160" t="s">
        <v>158</v>
      </c>
      <c r="J12" s="160" t="s">
        <v>344</v>
      </c>
      <c r="K12" s="160" t="s">
        <v>160</v>
      </c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201"/>
      <c r="C13" s="76" t="s">
        <v>75</v>
      </c>
      <c r="D13" s="164" t="s">
        <v>249</v>
      </c>
      <c r="E13" s="158" t="s">
        <v>238</v>
      </c>
      <c r="F13" s="158" t="s">
        <v>269</v>
      </c>
      <c r="G13" s="204"/>
      <c r="H13" s="206" t="s">
        <v>71</v>
      </c>
      <c r="I13" s="207"/>
      <c r="J13" s="89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201"/>
      <c r="C14" s="80" t="s">
        <v>350</v>
      </c>
      <c r="D14" s="159"/>
      <c r="E14" s="159"/>
      <c r="F14" s="159"/>
      <c r="G14" s="204"/>
      <c r="H14" s="208" t="s">
        <v>351</v>
      </c>
      <c r="I14" s="209"/>
      <c r="J14" s="94"/>
      <c r="K14" s="91"/>
      <c r="L14" s="91"/>
      <c r="M14" s="91"/>
    </row>
    <row r="15" spans="1:99" ht="16.5" customHeight="1" thickBot="1" x14ac:dyDescent="0.55000000000000004">
      <c r="A15" s="4"/>
      <c r="B15" s="201"/>
      <c r="C15" s="78" t="s">
        <v>161</v>
      </c>
      <c r="D15" s="160" t="s">
        <v>135</v>
      </c>
      <c r="E15" s="159"/>
      <c r="F15" s="160" t="s">
        <v>161</v>
      </c>
      <c r="G15" s="204"/>
      <c r="H15" s="86" t="s">
        <v>262</v>
      </c>
      <c r="I15" s="87" t="s">
        <v>103</v>
      </c>
      <c r="J15" s="91"/>
      <c r="K15" s="91"/>
      <c r="L15" s="93"/>
      <c r="M15" s="93"/>
    </row>
    <row r="16" spans="1:99" ht="16.5" customHeight="1" x14ac:dyDescent="0.5">
      <c r="A16" s="2"/>
      <c r="B16" s="201"/>
      <c r="C16" s="76" t="s">
        <v>162</v>
      </c>
      <c r="D16" s="158" t="s">
        <v>251</v>
      </c>
      <c r="E16" s="161" t="s">
        <v>238</v>
      </c>
      <c r="F16" s="161"/>
      <c r="G16" s="211"/>
      <c r="H16" s="161"/>
      <c r="I16" s="161"/>
      <c r="J16" s="161" t="s">
        <v>272</v>
      </c>
      <c r="K16" s="89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201"/>
      <c r="C17" s="80" t="s">
        <v>280</v>
      </c>
      <c r="D17" s="159"/>
      <c r="E17" s="165"/>
      <c r="F17" s="162"/>
      <c r="G17" s="211"/>
      <c r="H17" s="162"/>
      <c r="I17" s="162"/>
      <c r="J17" s="162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201"/>
      <c r="C18" s="78" t="s">
        <v>163</v>
      </c>
      <c r="D18" s="157" t="s">
        <v>74</v>
      </c>
      <c r="E18" s="163"/>
      <c r="F18" s="163"/>
      <c r="G18" s="211"/>
      <c r="H18" s="176"/>
      <c r="I18" s="163"/>
      <c r="J18" s="163" t="s">
        <v>163</v>
      </c>
      <c r="K18" s="91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201"/>
      <c r="C19" s="76" t="s">
        <v>250</v>
      </c>
      <c r="D19" s="76" t="s">
        <v>238</v>
      </c>
      <c r="E19" s="85"/>
      <c r="F19" s="89"/>
      <c r="G19" s="211"/>
      <c r="H19" s="89"/>
      <c r="I19" s="89" t="s">
        <v>323</v>
      </c>
      <c r="J19" s="88"/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201"/>
      <c r="C20" s="77"/>
      <c r="D20" s="77"/>
      <c r="E20" s="80"/>
      <c r="F20" s="91"/>
      <c r="G20" s="211"/>
      <c r="H20" s="91"/>
      <c r="I20" s="91"/>
      <c r="J20" s="90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4"/>
      <c r="B21" s="202"/>
      <c r="C21" s="83" t="s">
        <v>164</v>
      </c>
      <c r="D21" s="78"/>
      <c r="E21" s="83"/>
      <c r="F21" s="93"/>
      <c r="G21" s="212"/>
      <c r="H21" s="93"/>
      <c r="I21" s="93" t="s">
        <v>165</v>
      </c>
      <c r="J21" s="92"/>
      <c r="K21" s="78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191" t="s">
        <v>82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99" s="17" customFormat="1" ht="18.95" customHeight="1" x14ac:dyDescent="0.5">
      <c r="A23" s="194" t="s">
        <v>225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99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18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6.3529411764705879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52</v>
      </c>
      <c r="E25" s="13"/>
      <c r="F25" s="33">
        <v>16</v>
      </c>
      <c r="G25" s="26" t="s">
        <v>26</v>
      </c>
      <c r="H25" s="13"/>
      <c r="I25" s="13"/>
      <c r="J25" s="26" t="s">
        <v>52</v>
      </c>
      <c r="K25" s="13"/>
      <c r="L25" s="30">
        <f>F25*12/F26</f>
        <v>5.6470588235294121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34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99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99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view="pageBreakPreview" zoomScale="90" zoomScaleNormal="100" zoomScaleSheetLayoutView="90" workbookViewId="0">
      <selection activeCell="R34" sqref="R34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290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84</v>
      </c>
      <c r="E3" s="197"/>
      <c r="F3" s="98" t="s">
        <v>2</v>
      </c>
      <c r="G3" s="8" t="s">
        <v>85</v>
      </c>
      <c r="H3" s="11"/>
      <c r="I3" s="9"/>
      <c r="J3" s="9" t="s">
        <v>3</v>
      </c>
      <c r="K3" s="198" t="s">
        <v>287</v>
      </c>
      <c r="L3" s="198"/>
      <c r="M3" s="19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76" t="s">
        <v>180</v>
      </c>
      <c r="D7" s="76" t="s">
        <v>268</v>
      </c>
      <c r="E7" s="158" t="s">
        <v>181</v>
      </c>
      <c r="F7" s="161" t="s">
        <v>268</v>
      </c>
      <c r="G7" s="214" t="s">
        <v>70</v>
      </c>
      <c r="H7" s="76" t="s">
        <v>180</v>
      </c>
      <c r="I7" s="89" t="s">
        <v>268</v>
      </c>
      <c r="J7" s="158" t="s">
        <v>181</v>
      </c>
      <c r="K7" s="158" t="s">
        <v>268</v>
      </c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77"/>
      <c r="D8" s="77"/>
      <c r="E8" s="159"/>
      <c r="F8" s="162"/>
      <c r="G8" s="211"/>
      <c r="H8" s="77"/>
      <c r="I8" s="91"/>
      <c r="J8" s="162"/>
      <c r="K8" s="159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78">
        <v>811</v>
      </c>
      <c r="D9" s="77" t="s">
        <v>112</v>
      </c>
      <c r="E9" s="160">
        <v>811</v>
      </c>
      <c r="F9" s="163" t="s">
        <v>112</v>
      </c>
      <c r="G9" s="211"/>
      <c r="H9" s="91" t="s">
        <v>182</v>
      </c>
      <c r="I9" s="93" t="s">
        <v>116</v>
      </c>
      <c r="J9" s="162" t="s">
        <v>182</v>
      </c>
      <c r="K9" s="157" t="s">
        <v>116</v>
      </c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76" t="s">
        <v>172</v>
      </c>
      <c r="D10" s="76" t="s">
        <v>256</v>
      </c>
      <c r="E10" s="89" t="s">
        <v>238</v>
      </c>
      <c r="F10" s="89"/>
      <c r="G10" s="211"/>
      <c r="H10" s="89"/>
      <c r="I10" s="137"/>
      <c r="J10" s="2" t="s">
        <v>347</v>
      </c>
      <c r="K10" s="84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77" t="s">
        <v>352</v>
      </c>
      <c r="D11" s="91"/>
      <c r="E11" s="90"/>
      <c r="F11" s="91"/>
      <c r="G11" s="211"/>
      <c r="H11" s="91"/>
      <c r="I11" s="123"/>
      <c r="J11" s="91"/>
      <c r="K11" s="79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93" t="s">
        <v>185</v>
      </c>
      <c r="D12" s="93" t="s">
        <v>182</v>
      </c>
      <c r="E12" s="93"/>
      <c r="F12" s="93"/>
      <c r="G12" s="211"/>
      <c r="H12" s="91"/>
      <c r="I12" s="138"/>
      <c r="J12" s="93" t="s">
        <v>185</v>
      </c>
      <c r="K12" s="81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76" t="s">
        <v>257</v>
      </c>
      <c r="D13" s="76" t="s">
        <v>240</v>
      </c>
      <c r="E13" s="76"/>
      <c r="F13" s="76" t="s">
        <v>344</v>
      </c>
      <c r="G13" s="204"/>
      <c r="H13" s="206" t="s">
        <v>71</v>
      </c>
      <c r="I13" s="207"/>
      <c r="J13" s="91"/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80"/>
      <c r="D14" s="77"/>
      <c r="E14" s="80"/>
      <c r="F14" s="77"/>
      <c r="G14" s="204"/>
      <c r="H14" s="208" t="s">
        <v>353</v>
      </c>
      <c r="I14" s="209"/>
      <c r="J14" s="94"/>
      <c r="K14" s="91"/>
      <c r="L14" s="91"/>
      <c r="M14" s="91"/>
    </row>
    <row r="15" spans="1:106" ht="16.5" customHeight="1" thickBot="1" x14ac:dyDescent="0.55000000000000004">
      <c r="A15" s="4"/>
      <c r="B15" s="201"/>
      <c r="C15" s="78">
        <v>823</v>
      </c>
      <c r="D15" s="78"/>
      <c r="E15" s="78"/>
      <c r="F15" s="78" t="s">
        <v>184</v>
      </c>
      <c r="G15" s="204"/>
      <c r="H15" s="86" t="s">
        <v>262</v>
      </c>
      <c r="I15" s="87" t="s">
        <v>131</v>
      </c>
      <c r="J15" s="91"/>
      <c r="K15" s="91"/>
      <c r="L15" s="93"/>
      <c r="M15" s="93"/>
      <c r="P15" s="38"/>
    </row>
    <row r="16" spans="1:106" ht="16.5" customHeight="1" x14ac:dyDescent="0.5">
      <c r="A16" s="2"/>
      <c r="B16" s="201"/>
      <c r="C16" s="76" t="s">
        <v>134</v>
      </c>
      <c r="D16" s="76" t="s">
        <v>242</v>
      </c>
      <c r="E16" s="89" t="s">
        <v>238</v>
      </c>
      <c r="F16" s="89"/>
      <c r="G16" s="211"/>
      <c r="H16" s="89"/>
      <c r="I16" s="161"/>
      <c r="J16" s="161" t="s">
        <v>347</v>
      </c>
      <c r="K16" s="76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77" t="s">
        <v>354</v>
      </c>
      <c r="D17" s="77"/>
      <c r="E17" s="90"/>
      <c r="F17" s="91"/>
      <c r="G17" s="211"/>
      <c r="H17" s="91"/>
      <c r="I17" s="162"/>
      <c r="J17" s="162"/>
      <c r="K17" s="77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 t="s">
        <v>155</v>
      </c>
      <c r="D18" s="95" t="s">
        <v>142</v>
      </c>
      <c r="E18" s="93"/>
      <c r="F18" s="93"/>
      <c r="G18" s="211"/>
      <c r="H18" s="91"/>
      <c r="I18" s="163"/>
      <c r="J18" s="163" t="s">
        <v>155</v>
      </c>
      <c r="K18" s="83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76" t="s">
        <v>172</v>
      </c>
      <c r="D19" s="158" t="s">
        <v>256</v>
      </c>
      <c r="E19" s="158" t="s">
        <v>238</v>
      </c>
      <c r="F19" s="161"/>
      <c r="G19" s="211"/>
      <c r="H19" s="161"/>
      <c r="I19" s="161"/>
      <c r="J19" s="161" t="s">
        <v>271</v>
      </c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77" t="s">
        <v>355</v>
      </c>
      <c r="D20" s="159"/>
      <c r="E20" s="159"/>
      <c r="F20" s="162"/>
      <c r="G20" s="211"/>
      <c r="H20" s="162"/>
      <c r="I20" s="162"/>
      <c r="J20" s="162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78" t="s">
        <v>136</v>
      </c>
      <c r="D21" s="159">
        <v>811</v>
      </c>
      <c r="E21" s="160"/>
      <c r="F21" s="163"/>
      <c r="G21" s="212"/>
      <c r="H21" s="162"/>
      <c r="I21" s="163"/>
      <c r="J21" s="163" t="s">
        <v>136</v>
      </c>
      <c r="K21" s="83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82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229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6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29</v>
      </c>
      <c r="G25" s="26" t="s">
        <v>26</v>
      </c>
      <c r="H25" s="13"/>
      <c r="I25" s="13"/>
      <c r="J25" s="26" t="s">
        <v>52</v>
      </c>
      <c r="K25" s="13"/>
      <c r="L25" s="30"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35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>
      <c r="A29" s="191" t="s">
        <v>0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3"/>
    </row>
    <row r="30" spans="1:106" s="17" customFormat="1" ht="18.95" customHeight="1" x14ac:dyDescent="0.5">
      <c r="A30" s="194" t="s">
        <v>291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</row>
    <row r="31" spans="1:106" s="17" customFormat="1" ht="18.95" customHeight="1" x14ac:dyDescent="0.5">
      <c r="A31" s="7"/>
      <c r="B31" s="8"/>
      <c r="C31" s="9" t="s">
        <v>1</v>
      </c>
      <c r="D31" s="197" t="s">
        <v>84</v>
      </c>
      <c r="E31" s="197"/>
      <c r="F31" s="144" t="s">
        <v>2</v>
      </c>
      <c r="G31" s="8" t="s">
        <v>85</v>
      </c>
      <c r="H31" s="11"/>
      <c r="I31" s="9"/>
      <c r="J31" s="9" t="s">
        <v>3</v>
      </c>
      <c r="K31" s="198" t="s">
        <v>287</v>
      </c>
      <c r="L31" s="198"/>
      <c r="M31" s="199"/>
    </row>
    <row r="32" spans="1:106" s="17" customFormat="1" ht="18.95" customHeight="1" x14ac:dyDescent="0.5">
      <c r="A32" s="3" t="s">
        <v>4</v>
      </c>
      <c r="B32" s="14" t="s">
        <v>5</v>
      </c>
      <c r="C32" s="14" t="s">
        <v>6</v>
      </c>
      <c r="D32" s="14" t="s">
        <v>7</v>
      </c>
      <c r="E32" s="15" t="s">
        <v>8</v>
      </c>
      <c r="F32" s="14" t="s">
        <v>9</v>
      </c>
      <c r="G32" s="14" t="s">
        <v>10</v>
      </c>
      <c r="H32" s="14" t="s">
        <v>11</v>
      </c>
      <c r="I32" s="14" t="s">
        <v>12</v>
      </c>
      <c r="J32" s="14" t="s">
        <v>13</v>
      </c>
      <c r="K32" s="14" t="s">
        <v>14</v>
      </c>
      <c r="L32" s="14" t="s">
        <v>66</v>
      </c>
      <c r="M32" s="16" t="s">
        <v>67</v>
      </c>
    </row>
    <row r="33" spans="1:13" s="17" customFormat="1" ht="18.95" customHeight="1" x14ac:dyDescent="0.5">
      <c r="A33" s="4"/>
      <c r="B33" s="19" t="s">
        <v>6</v>
      </c>
      <c r="C33" s="19" t="s">
        <v>7</v>
      </c>
      <c r="D33" s="19" t="s">
        <v>8</v>
      </c>
      <c r="E33" s="20" t="s">
        <v>9</v>
      </c>
      <c r="F33" s="19" t="s">
        <v>10</v>
      </c>
      <c r="G33" s="21" t="s">
        <v>11</v>
      </c>
      <c r="H33" s="19" t="s">
        <v>12</v>
      </c>
      <c r="I33" s="19" t="s">
        <v>13</v>
      </c>
      <c r="J33" s="22" t="s">
        <v>14</v>
      </c>
      <c r="K33" s="19" t="s">
        <v>66</v>
      </c>
      <c r="L33" s="19" t="s">
        <v>67</v>
      </c>
      <c r="M33" s="22" t="s">
        <v>68</v>
      </c>
    </row>
    <row r="34" spans="1:13" s="17" customFormat="1" ht="18.95" customHeight="1" x14ac:dyDescent="0.5">
      <c r="A34" s="23" t="s">
        <v>30</v>
      </c>
      <c r="B34" s="24"/>
      <c r="C34" s="23">
        <v>1</v>
      </c>
      <c r="D34" s="23">
        <v>2</v>
      </c>
      <c r="E34" s="1">
        <v>3</v>
      </c>
      <c r="F34" s="1">
        <v>4</v>
      </c>
      <c r="G34" s="1">
        <v>5</v>
      </c>
      <c r="H34" s="1">
        <v>6</v>
      </c>
      <c r="I34" s="1">
        <v>7</v>
      </c>
      <c r="J34" s="1">
        <v>8</v>
      </c>
      <c r="K34" s="1">
        <v>9</v>
      </c>
      <c r="L34" s="1">
        <v>10</v>
      </c>
      <c r="M34" s="23">
        <v>11</v>
      </c>
    </row>
    <row r="35" spans="1:13" s="17" customFormat="1" ht="18.95" customHeight="1" x14ac:dyDescent="0.5">
      <c r="A35" s="25"/>
      <c r="B35" s="200" t="s">
        <v>69</v>
      </c>
      <c r="C35" s="76" t="s">
        <v>180</v>
      </c>
      <c r="D35" s="76" t="s">
        <v>268</v>
      </c>
      <c r="E35" s="158" t="s">
        <v>181</v>
      </c>
      <c r="F35" s="161" t="s">
        <v>268</v>
      </c>
      <c r="G35" s="214" t="s">
        <v>70</v>
      </c>
      <c r="H35" s="76" t="s">
        <v>180</v>
      </c>
      <c r="I35" s="89" t="s">
        <v>268</v>
      </c>
      <c r="J35" s="158" t="s">
        <v>181</v>
      </c>
      <c r="K35" s="158" t="s">
        <v>268</v>
      </c>
      <c r="L35" s="76"/>
      <c r="M35" s="84"/>
    </row>
    <row r="36" spans="1:13" s="17" customFormat="1" ht="18.95" customHeight="1" x14ac:dyDescent="0.5">
      <c r="A36" s="3" t="s">
        <v>15</v>
      </c>
      <c r="B36" s="201"/>
      <c r="C36" s="77"/>
      <c r="D36" s="77"/>
      <c r="E36" s="159"/>
      <c r="F36" s="162"/>
      <c r="G36" s="211"/>
      <c r="H36" s="77"/>
      <c r="I36" s="91"/>
      <c r="J36" s="162"/>
      <c r="K36" s="159"/>
      <c r="L36" s="77"/>
      <c r="M36" s="79" t="s">
        <v>310</v>
      </c>
    </row>
    <row r="37" spans="1:13" s="17" customFormat="1" ht="18.95" customHeight="1" x14ac:dyDescent="0.5">
      <c r="A37" s="4"/>
      <c r="B37" s="201"/>
      <c r="C37" s="78">
        <v>811</v>
      </c>
      <c r="D37" s="77" t="s">
        <v>112</v>
      </c>
      <c r="E37" s="160">
        <v>811</v>
      </c>
      <c r="F37" s="163" t="s">
        <v>112</v>
      </c>
      <c r="G37" s="211"/>
      <c r="H37" s="91" t="s">
        <v>182</v>
      </c>
      <c r="I37" s="93" t="s">
        <v>116</v>
      </c>
      <c r="J37" s="162" t="s">
        <v>182</v>
      </c>
      <c r="K37" s="157" t="s">
        <v>116</v>
      </c>
      <c r="L37" s="78"/>
      <c r="M37" s="81"/>
    </row>
    <row r="38" spans="1:13" s="17" customFormat="1" ht="18.95" customHeight="1" x14ac:dyDescent="0.5">
      <c r="A38" s="2"/>
      <c r="B38" s="201"/>
      <c r="C38" s="76" t="s">
        <v>172</v>
      </c>
      <c r="D38" s="76" t="s">
        <v>256</v>
      </c>
      <c r="E38" s="89" t="s">
        <v>238</v>
      </c>
      <c r="F38" s="89"/>
      <c r="G38" s="211"/>
      <c r="H38" s="89"/>
      <c r="I38" s="137"/>
      <c r="J38" s="2" t="s">
        <v>347</v>
      </c>
      <c r="K38" s="84"/>
      <c r="L38" s="76"/>
      <c r="M38" s="84"/>
    </row>
    <row r="39" spans="1:13" s="17" customFormat="1" ht="18.95" customHeight="1" x14ac:dyDescent="0.5">
      <c r="A39" s="3" t="s">
        <v>16</v>
      </c>
      <c r="B39" s="201"/>
      <c r="C39" s="77" t="s">
        <v>352</v>
      </c>
      <c r="D39" s="91"/>
      <c r="E39" s="90"/>
      <c r="F39" s="91"/>
      <c r="G39" s="211"/>
      <c r="H39" s="91"/>
      <c r="I39" s="123"/>
      <c r="J39" s="91"/>
      <c r="K39" s="79"/>
      <c r="L39" s="77"/>
      <c r="M39" s="79" t="s">
        <v>310</v>
      </c>
    </row>
    <row r="40" spans="1:13" s="17" customFormat="1" ht="18.95" customHeight="1" x14ac:dyDescent="0.5">
      <c r="A40" s="4"/>
      <c r="B40" s="201"/>
      <c r="C40" s="93" t="s">
        <v>185</v>
      </c>
      <c r="D40" s="93" t="s">
        <v>182</v>
      </c>
      <c r="E40" s="93"/>
      <c r="F40" s="93"/>
      <c r="G40" s="211"/>
      <c r="H40" s="91"/>
      <c r="I40" s="123"/>
      <c r="J40" s="93" t="s">
        <v>185</v>
      </c>
      <c r="K40" s="81"/>
      <c r="L40" s="78"/>
      <c r="M40" s="81"/>
    </row>
    <row r="41" spans="1:13" s="17" customFormat="1" ht="18.95" customHeight="1" x14ac:dyDescent="0.5">
      <c r="A41" s="2"/>
      <c r="B41" s="201"/>
      <c r="C41" s="76"/>
      <c r="D41" s="76"/>
      <c r="E41" s="76"/>
      <c r="F41" s="76"/>
      <c r="G41" s="204"/>
      <c r="H41" s="218" t="s">
        <v>71</v>
      </c>
      <c r="I41" s="219"/>
      <c r="J41" s="89"/>
      <c r="K41" s="122"/>
      <c r="L41" s="89"/>
      <c r="M41" s="89"/>
    </row>
    <row r="42" spans="1:13" s="17" customFormat="1" ht="18.95" customHeight="1" x14ac:dyDescent="0.5">
      <c r="A42" s="3" t="s">
        <v>17</v>
      </c>
      <c r="B42" s="201"/>
      <c r="C42" s="80"/>
      <c r="D42" s="77"/>
      <c r="E42" s="80"/>
      <c r="F42" s="77"/>
      <c r="G42" s="204"/>
      <c r="H42" s="220" t="s">
        <v>353</v>
      </c>
      <c r="I42" s="221"/>
      <c r="J42" s="177"/>
      <c r="K42" s="121"/>
      <c r="L42" s="91"/>
      <c r="M42" s="91"/>
    </row>
    <row r="43" spans="1:13" s="17" customFormat="1" ht="18.95" customHeight="1" x14ac:dyDescent="0.5">
      <c r="A43" s="4"/>
      <c r="B43" s="201"/>
      <c r="C43" s="78"/>
      <c r="D43" s="78"/>
      <c r="E43" s="78"/>
      <c r="F43" s="78"/>
      <c r="G43" s="204"/>
      <c r="H43" s="138" t="s">
        <v>262</v>
      </c>
      <c r="I43" s="112" t="s">
        <v>393</v>
      </c>
      <c r="J43" s="78"/>
      <c r="K43" s="121"/>
      <c r="L43" s="93"/>
      <c r="M43" s="93"/>
    </row>
    <row r="44" spans="1:13" s="17" customFormat="1" ht="18.95" customHeight="1" x14ac:dyDescent="0.5">
      <c r="A44" s="2"/>
      <c r="B44" s="201"/>
      <c r="C44" s="76" t="s">
        <v>134</v>
      </c>
      <c r="D44" s="76" t="s">
        <v>242</v>
      </c>
      <c r="E44" s="89" t="s">
        <v>238</v>
      </c>
      <c r="F44" s="89"/>
      <c r="G44" s="211"/>
      <c r="H44" s="91"/>
      <c r="I44" s="185"/>
      <c r="J44" s="161" t="s">
        <v>347</v>
      </c>
      <c r="K44" s="76"/>
      <c r="L44" s="89"/>
      <c r="M44" s="89"/>
    </row>
    <row r="45" spans="1:13" s="17" customFormat="1" ht="18.95" customHeight="1" x14ac:dyDescent="0.5">
      <c r="A45" s="3" t="s">
        <v>18</v>
      </c>
      <c r="B45" s="201"/>
      <c r="C45" s="77" t="s">
        <v>354</v>
      </c>
      <c r="D45" s="77"/>
      <c r="E45" s="90"/>
      <c r="F45" s="91"/>
      <c r="G45" s="211"/>
      <c r="H45" s="91"/>
      <c r="I45" s="162"/>
      <c r="J45" s="162"/>
      <c r="K45" s="77"/>
      <c r="L45" s="91"/>
      <c r="M45" s="91"/>
    </row>
    <row r="46" spans="1:13" s="17" customFormat="1" ht="18.95" customHeight="1" x14ac:dyDescent="0.5">
      <c r="A46" s="4"/>
      <c r="B46" s="201"/>
      <c r="C46" s="78" t="s">
        <v>155</v>
      </c>
      <c r="D46" s="95" t="s">
        <v>142</v>
      </c>
      <c r="E46" s="93"/>
      <c r="F46" s="93"/>
      <c r="G46" s="211"/>
      <c r="H46" s="91"/>
      <c r="I46" s="162"/>
      <c r="J46" s="163" t="s">
        <v>155</v>
      </c>
      <c r="K46" s="83"/>
      <c r="L46" s="93"/>
      <c r="M46" s="93"/>
    </row>
    <row r="47" spans="1:13" s="17" customFormat="1" ht="18.95" customHeight="1" x14ac:dyDescent="0.5">
      <c r="A47" s="2"/>
      <c r="B47" s="201"/>
      <c r="C47" s="76" t="s">
        <v>172</v>
      </c>
      <c r="D47" s="158" t="s">
        <v>256</v>
      </c>
      <c r="E47" s="158" t="s">
        <v>238</v>
      </c>
      <c r="F47" s="161"/>
      <c r="G47" s="211"/>
      <c r="H47" s="161"/>
      <c r="I47" s="161"/>
      <c r="J47" s="161" t="s">
        <v>271</v>
      </c>
      <c r="K47" s="76"/>
      <c r="L47" s="76"/>
      <c r="M47" s="84"/>
    </row>
    <row r="48" spans="1:13" s="17" customFormat="1" ht="18.95" customHeight="1" x14ac:dyDescent="0.5">
      <c r="A48" s="3" t="s">
        <v>19</v>
      </c>
      <c r="B48" s="201"/>
      <c r="C48" s="77" t="s">
        <v>355</v>
      </c>
      <c r="D48" s="159"/>
      <c r="E48" s="159"/>
      <c r="F48" s="162"/>
      <c r="G48" s="211"/>
      <c r="H48" s="162"/>
      <c r="I48" s="162"/>
      <c r="J48" s="162"/>
      <c r="K48" s="77"/>
      <c r="L48" s="77"/>
      <c r="M48" s="79"/>
    </row>
    <row r="49" spans="1:13" s="17" customFormat="1" ht="18.95" customHeight="1" x14ac:dyDescent="0.5">
      <c r="A49" s="4"/>
      <c r="B49" s="202"/>
      <c r="C49" s="78" t="s">
        <v>136</v>
      </c>
      <c r="D49" s="159">
        <v>811</v>
      </c>
      <c r="E49" s="160"/>
      <c r="F49" s="163"/>
      <c r="G49" s="212"/>
      <c r="H49" s="162"/>
      <c r="I49" s="163"/>
      <c r="J49" s="163" t="s">
        <v>136</v>
      </c>
      <c r="K49" s="83"/>
      <c r="L49" s="78"/>
      <c r="M49" s="81"/>
    </row>
    <row r="50" spans="1:13" s="17" customFormat="1" ht="18.95" customHeight="1" x14ac:dyDescent="0.5">
      <c r="A50" s="191" t="s">
        <v>82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3"/>
    </row>
    <row r="51" spans="1:13" s="17" customFormat="1" ht="18.95" customHeight="1" x14ac:dyDescent="0.5">
      <c r="A51" s="194" t="s">
        <v>298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6"/>
    </row>
    <row r="52" spans="1:13" s="17" customFormat="1" ht="18.95" customHeight="1" x14ac:dyDescent="0.5">
      <c r="A52" s="5"/>
      <c r="B52" s="26" t="s">
        <v>25</v>
      </c>
      <c r="C52" s="13"/>
      <c r="D52" s="26" t="s">
        <v>51</v>
      </c>
      <c r="E52" s="13"/>
      <c r="F52" s="32">
        <v>2</v>
      </c>
      <c r="G52" s="26" t="s">
        <v>26</v>
      </c>
      <c r="H52" s="26"/>
      <c r="I52" s="27" t="s">
        <v>27</v>
      </c>
      <c r="J52" s="26" t="s">
        <v>51</v>
      </c>
      <c r="K52" s="13"/>
      <c r="L52" s="30">
        <v>0</v>
      </c>
      <c r="M52" s="29" t="s">
        <v>26</v>
      </c>
    </row>
    <row r="53" spans="1:13" s="17" customFormat="1" ht="18.95" customHeight="1" x14ac:dyDescent="0.5">
      <c r="A53" s="28"/>
      <c r="B53" s="13"/>
      <c r="C53" s="13"/>
      <c r="D53" s="26" t="s">
        <v>52</v>
      </c>
      <c r="E53" s="13"/>
      <c r="F53" s="33">
        <v>29</v>
      </c>
      <c r="G53" s="26" t="s">
        <v>26</v>
      </c>
      <c r="H53" s="13"/>
      <c r="I53" s="13"/>
      <c r="J53" s="26" t="s">
        <v>52</v>
      </c>
      <c r="K53" s="13"/>
      <c r="L53" s="30">
        <v>12</v>
      </c>
      <c r="M53" s="29" t="s">
        <v>26</v>
      </c>
    </row>
    <row r="54" spans="1:13" ht="18.95" customHeight="1" thickBot="1" x14ac:dyDescent="0.55000000000000004">
      <c r="A54" s="28"/>
      <c r="B54" s="13"/>
      <c r="C54" s="13"/>
      <c r="D54" s="26" t="s">
        <v>20</v>
      </c>
      <c r="E54" s="13"/>
      <c r="F54" s="34">
        <f>SUM(F52:F53)</f>
        <v>31</v>
      </c>
      <c r="G54" s="26" t="s">
        <v>26</v>
      </c>
      <c r="H54" s="13"/>
      <c r="I54" s="13"/>
      <c r="J54" s="26" t="s">
        <v>20</v>
      </c>
      <c r="K54" s="13"/>
      <c r="L54" s="31">
        <f>SUM(L52:L53)</f>
        <v>12</v>
      </c>
      <c r="M54" s="29" t="s">
        <v>26</v>
      </c>
    </row>
    <row r="55" spans="1:13" ht="18.95" customHeight="1" thickTop="1" x14ac:dyDescent="0.5">
      <c r="A55" s="44" t="s">
        <v>47</v>
      </c>
      <c r="B55" s="45"/>
      <c r="C55" s="26" t="s">
        <v>49</v>
      </c>
      <c r="D55" s="26"/>
      <c r="E55" s="13"/>
      <c r="F55" s="143"/>
      <c r="G55" s="26"/>
      <c r="H55" s="13"/>
      <c r="I55" s="13"/>
      <c r="J55" s="26"/>
      <c r="K55" s="13"/>
      <c r="L55" s="41"/>
      <c r="M55" s="29"/>
    </row>
    <row r="56" spans="1:13" ht="18.95" customHeight="1" x14ac:dyDescent="0.5">
      <c r="A56" s="40"/>
      <c r="B56" s="9"/>
      <c r="C56" s="46" t="s">
        <v>48</v>
      </c>
      <c r="D56" s="11"/>
      <c r="E56" s="11"/>
      <c r="F56" s="11"/>
      <c r="G56" s="11"/>
      <c r="H56" s="11"/>
      <c r="I56" s="11"/>
      <c r="J56" s="11"/>
      <c r="K56" s="11"/>
      <c r="L56" s="11"/>
      <c r="M56" s="12"/>
    </row>
  </sheetData>
  <mergeCells count="20">
    <mergeCell ref="A1:M1"/>
    <mergeCell ref="A2:M2"/>
    <mergeCell ref="H13:I13"/>
    <mergeCell ref="H14:I14"/>
    <mergeCell ref="D3:E3"/>
    <mergeCell ref="A23:M23"/>
    <mergeCell ref="B7:B21"/>
    <mergeCell ref="G7:G21"/>
    <mergeCell ref="A22:M22"/>
    <mergeCell ref="K3:M3"/>
    <mergeCell ref="A50:M50"/>
    <mergeCell ref="A51:M51"/>
    <mergeCell ref="A29:M29"/>
    <mergeCell ref="A30:M30"/>
    <mergeCell ref="D31:E31"/>
    <mergeCell ref="K31:M31"/>
    <mergeCell ref="B35:B49"/>
    <mergeCell ref="G35:G49"/>
    <mergeCell ref="H41:I41"/>
    <mergeCell ref="H42:I42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7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28</v>
      </c>
      <c r="E3" s="197"/>
      <c r="F3" s="98" t="s">
        <v>2</v>
      </c>
      <c r="G3" s="8" t="s">
        <v>35</v>
      </c>
      <c r="H3" s="11"/>
      <c r="I3" s="9"/>
      <c r="J3" s="9" t="s">
        <v>3</v>
      </c>
      <c r="K3" s="198" t="s">
        <v>40</v>
      </c>
      <c r="L3" s="222"/>
      <c r="M3" s="22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158" t="s">
        <v>252</v>
      </c>
      <c r="D7" s="158" t="s">
        <v>238</v>
      </c>
      <c r="E7" s="158"/>
      <c r="F7" s="158" t="s">
        <v>157</v>
      </c>
      <c r="G7" s="214" t="s">
        <v>70</v>
      </c>
      <c r="H7" s="2" t="s">
        <v>344</v>
      </c>
      <c r="I7" s="76" t="s">
        <v>153</v>
      </c>
      <c r="J7" s="76"/>
      <c r="K7" s="76"/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159"/>
      <c r="D8" s="159"/>
      <c r="E8" s="159"/>
      <c r="F8" s="159"/>
      <c r="G8" s="211"/>
      <c r="H8" s="77"/>
      <c r="I8" s="77"/>
      <c r="J8" s="77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160" t="s">
        <v>142</v>
      </c>
      <c r="D9" s="160"/>
      <c r="E9" s="159"/>
      <c r="F9" s="160" t="s">
        <v>158</v>
      </c>
      <c r="G9" s="211"/>
      <c r="H9" s="78" t="s">
        <v>270</v>
      </c>
      <c r="I9" s="78" t="s">
        <v>152</v>
      </c>
      <c r="J9" s="77"/>
      <c r="K9" s="78"/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76" t="s">
        <v>252</v>
      </c>
      <c r="D10" s="76" t="s">
        <v>238</v>
      </c>
      <c r="E10" s="76"/>
      <c r="F10" s="76" t="s">
        <v>157</v>
      </c>
      <c r="G10" s="211"/>
      <c r="H10" s="76" t="s">
        <v>323</v>
      </c>
      <c r="I10" s="76" t="s">
        <v>108</v>
      </c>
      <c r="J10" s="76"/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77"/>
      <c r="D11" s="77"/>
      <c r="E11" s="77"/>
      <c r="F11" s="77"/>
      <c r="G11" s="211"/>
      <c r="H11" s="77"/>
      <c r="I11" s="77"/>
      <c r="J11" s="77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78" t="s">
        <v>142</v>
      </c>
      <c r="D12" s="78"/>
      <c r="E12" s="77"/>
      <c r="F12" s="78" t="s">
        <v>158</v>
      </c>
      <c r="G12" s="211"/>
      <c r="H12" s="78" t="s">
        <v>323</v>
      </c>
      <c r="I12" s="78" t="s">
        <v>107</v>
      </c>
      <c r="J12" s="77"/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158" t="s">
        <v>252</v>
      </c>
      <c r="D13" s="158" t="s">
        <v>238</v>
      </c>
      <c r="E13" s="158"/>
      <c r="F13" s="158" t="s">
        <v>157</v>
      </c>
      <c r="G13" s="204"/>
      <c r="H13" s="206" t="s">
        <v>71</v>
      </c>
      <c r="I13" s="207"/>
      <c r="J13" s="76" t="s">
        <v>323</v>
      </c>
      <c r="K13" s="89" t="s">
        <v>108</v>
      </c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159"/>
      <c r="D14" s="159"/>
      <c r="E14" s="159"/>
      <c r="F14" s="159"/>
      <c r="G14" s="204"/>
      <c r="H14" s="208" t="s">
        <v>356</v>
      </c>
      <c r="I14" s="209"/>
      <c r="J14" s="94"/>
      <c r="K14" s="91"/>
      <c r="L14" s="91"/>
      <c r="M14" s="91"/>
    </row>
    <row r="15" spans="1:106" ht="16.5" customHeight="1" thickBot="1" x14ac:dyDescent="0.55000000000000004">
      <c r="A15" s="4"/>
      <c r="B15" s="201"/>
      <c r="C15" s="160" t="s">
        <v>142</v>
      </c>
      <c r="D15" s="160"/>
      <c r="E15" s="159"/>
      <c r="F15" s="160" t="s">
        <v>158</v>
      </c>
      <c r="G15" s="204"/>
      <c r="H15" s="86" t="s">
        <v>262</v>
      </c>
      <c r="I15" s="87" t="s">
        <v>123</v>
      </c>
      <c r="J15" s="78" t="s">
        <v>323</v>
      </c>
      <c r="K15" s="78" t="s">
        <v>107</v>
      </c>
      <c r="L15" s="93"/>
      <c r="M15" s="93"/>
    </row>
    <row r="16" spans="1:106" ht="16.5" customHeight="1" x14ac:dyDescent="0.5">
      <c r="A16" s="2"/>
      <c r="B16" s="201"/>
      <c r="C16" s="76" t="s">
        <v>145</v>
      </c>
      <c r="D16" s="76" t="s">
        <v>336</v>
      </c>
      <c r="E16" s="89"/>
      <c r="F16" s="76"/>
      <c r="G16" s="211"/>
      <c r="H16" s="76" t="s">
        <v>167</v>
      </c>
      <c r="I16" s="76" t="s">
        <v>157</v>
      </c>
      <c r="J16" s="2" t="s">
        <v>323</v>
      </c>
      <c r="K16" s="89" t="s">
        <v>108</v>
      </c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80"/>
      <c r="D17" s="77"/>
      <c r="E17" s="90"/>
      <c r="F17" s="77"/>
      <c r="G17" s="211"/>
      <c r="H17" s="77"/>
      <c r="I17" s="77"/>
      <c r="J17" s="77"/>
      <c r="K17" s="91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>
        <v>822</v>
      </c>
      <c r="D18" s="83" t="s">
        <v>129</v>
      </c>
      <c r="E18" s="93"/>
      <c r="F18" s="78"/>
      <c r="G18" s="211"/>
      <c r="H18" s="78">
        <v>822</v>
      </c>
      <c r="I18" s="78" t="s">
        <v>158</v>
      </c>
      <c r="J18" s="78" t="s">
        <v>323</v>
      </c>
      <c r="K18" s="78" t="s">
        <v>107</v>
      </c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158" t="s">
        <v>252</v>
      </c>
      <c r="D19" s="158" t="s">
        <v>238</v>
      </c>
      <c r="E19" s="155"/>
      <c r="F19" s="158" t="s">
        <v>157</v>
      </c>
      <c r="G19" s="211"/>
      <c r="H19" s="76" t="s">
        <v>344</v>
      </c>
      <c r="I19" s="76" t="s">
        <v>153</v>
      </c>
      <c r="J19" s="76"/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156"/>
      <c r="D20" s="159"/>
      <c r="E20" s="156"/>
      <c r="F20" s="159"/>
      <c r="G20" s="211"/>
      <c r="H20" s="77"/>
      <c r="I20" s="77"/>
      <c r="J20" s="77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160" t="s">
        <v>77</v>
      </c>
      <c r="D21" s="157"/>
      <c r="E21" s="157"/>
      <c r="F21" s="160" t="s">
        <v>158</v>
      </c>
      <c r="G21" s="212"/>
      <c r="H21" s="78" t="s">
        <v>270</v>
      </c>
      <c r="I21" s="78" t="s">
        <v>152</v>
      </c>
      <c r="J21" s="78"/>
      <c r="K21" s="78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58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226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2">
        <v>32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12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3">
        <v>0</v>
      </c>
      <c r="G25" s="26" t="s">
        <v>26</v>
      </c>
      <c r="H25" s="13"/>
      <c r="I25" s="13"/>
      <c r="J25" s="26" t="s">
        <v>52</v>
      </c>
      <c r="K25" s="13"/>
      <c r="L25" s="30">
        <f>F25*12/F26</f>
        <v>0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4">
        <v>32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39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10" zoomScaleNormal="100" zoomScaleSheetLayoutView="100" workbookViewId="0">
      <selection activeCell="M7" sqref="M7:M12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06" s="6" customFormat="1" ht="18.95" customHeight="1" x14ac:dyDescent="0.5">
      <c r="A2" s="194" t="s">
        <v>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06" s="13" customFormat="1" ht="18.95" customHeight="1" x14ac:dyDescent="0.5">
      <c r="A3" s="7"/>
      <c r="B3" s="8"/>
      <c r="C3" s="9" t="s">
        <v>1</v>
      </c>
      <c r="D3" s="197" t="s">
        <v>37</v>
      </c>
      <c r="E3" s="197"/>
      <c r="F3" s="98" t="s">
        <v>2</v>
      </c>
      <c r="G3" s="8" t="s">
        <v>38</v>
      </c>
      <c r="H3" s="11"/>
      <c r="I3" s="9"/>
      <c r="J3" s="9" t="s">
        <v>3</v>
      </c>
      <c r="K3" s="198" t="s">
        <v>41</v>
      </c>
      <c r="L3" s="198"/>
      <c r="M3" s="199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66</v>
      </c>
      <c r="M4" s="16" t="s">
        <v>67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66</v>
      </c>
      <c r="L5" s="19" t="s">
        <v>67</v>
      </c>
      <c r="M5" s="22" t="s">
        <v>68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00" t="s">
        <v>69</v>
      </c>
      <c r="C7" s="76" t="s">
        <v>254</v>
      </c>
      <c r="D7" s="76" t="s">
        <v>238</v>
      </c>
      <c r="E7" s="76"/>
      <c r="F7" s="89"/>
      <c r="G7" s="214" t="s">
        <v>70</v>
      </c>
      <c r="H7" s="89" t="s">
        <v>357</v>
      </c>
      <c r="I7" s="89"/>
      <c r="J7" s="89"/>
      <c r="K7" s="76"/>
      <c r="L7" s="76"/>
      <c r="M7" s="8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01"/>
      <c r="C8" s="77"/>
      <c r="D8" s="77"/>
      <c r="E8" s="77"/>
      <c r="F8" s="91"/>
      <c r="G8" s="211"/>
      <c r="H8" s="91"/>
      <c r="I8" s="91"/>
      <c r="J8" s="91"/>
      <c r="K8" s="77"/>
      <c r="L8" s="77"/>
      <c r="M8" s="79" t="s">
        <v>310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01"/>
      <c r="C9" s="115" t="s">
        <v>169</v>
      </c>
      <c r="D9" s="77"/>
      <c r="F9" s="93"/>
      <c r="G9" s="211"/>
      <c r="H9" s="91" t="s">
        <v>168</v>
      </c>
      <c r="I9" s="93"/>
      <c r="J9" s="93"/>
      <c r="K9" s="83"/>
      <c r="L9" s="78"/>
      <c r="M9" s="8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01"/>
      <c r="C10" s="76" t="s">
        <v>141</v>
      </c>
      <c r="D10" s="158" t="s">
        <v>247</v>
      </c>
      <c r="E10" s="161" t="s">
        <v>238</v>
      </c>
      <c r="F10" s="161" t="s">
        <v>268</v>
      </c>
      <c r="G10" s="211"/>
      <c r="H10" s="89"/>
      <c r="I10" s="89"/>
      <c r="J10" s="89"/>
      <c r="K10" s="76"/>
      <c r="L10" s="76"/>
      <c r="M10" s="8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01"/>
      <c r="C11" s="77" t="s">
        <v>282</v>
      </c>
      <c r="D11" s="159"/>
      <c r="E11" s="165"/>
      <c r="F11" s="162"/>
      <c r="G11" s="211"/>
      <c r="H11" s="91"/>
      <c r="I11" s="91"/>
      <c r="J11" s="91"/>
      <c r="K11" s="77"/>
      <c r="L11" s="77"/>
      <c r="M11" s="79" t="s">
        <v>310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01"/>
      <c r="C12" s="78" t="s">
        <v>170</v>
      </c>
      <c r="D12" s="157" t="s">
        <v>164</v>
      </c>
      <c r="E12" s="163"/>
      <c r="F12" s="163" t="s">
        <v>170</v>
      </c>
      <c r="G12" s="211"/>
      <c r="H12" s="91"/>
      <c r="I12" s="93"/>
      <c r="J12" s="93"/>
      <c r="K12" s="78"/>
      <c r="L12" s="78"/>
      <c r="M12" s="81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01"/>
      <c r="C13" s="76" t="s">
        <v>171</v>
      </c>
      <c r="D13" s="158" t="s">
        <v>255</v>
      </c>
      <c r="E13" s="158" t="s">
        <v>238</v>
      </c>
      <c r="F13" s="158"/>
      <c r="G13" s="204"/>
      <c r="H13" s="206" t="s">
        <v>71</v>
      </c>
      <c r="I13" s="207"/>
      <c r="J13" s="161" t="s">
        <v>341</v>
      </c>
      <c r="K13" s="89"/>
      <c r="L13" s="89"/>
      <c r="M13" s="8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01"/>
      <c r="C14" s="80" t="s">
        <v>358</v>
      </c>
      <c r="D14" s="159"/>
      <c r="E14" s="156"/>
      <c r="F14" s="159"/>
      <c r="G14" s="204"/>
      <c r="H14" s="208" t="s">
        <v>394</v>
      </c>
      <c r="I14" s="209"/>
      <c r="J14" s="178"/>
      <c r="K14" s="91"/>
      <c r="L14" s="91"/>
      <c r="M14" s="91"/>
    </row>
    <row r="15" spans="1:106" ht="16.5" customHeight="1" thickBot="1" x14ac:dyDescent="0.55000000000000004">
      <c r="A15" s="4"/>
      <c r="B15" s="201"/>
      <c r="C15" s="78" t="s">
        <v>294</v>
      </c>
      <c r="D15" s="160">
        <v>811</v>
      </c>
      <c r="E15" s="160"/>
      <c r="F15" s="160"/>
      <c r="G15" s="204"/>
      <c r="H15" s="86" t="s">
        <v>263</v>
      </c>
      <c r="I15" s="87" t="s">
        <v>278</v>
      </c>
      <c r="J15" s="162" t="s">
        <v>294</v>
      </c>
      <c r="K15" s="91"/>
      <c r="L15" s="93"/>
      <c r="M15" s="93"/>
    </row>
    <row r="16" spans="1:106" ht="16.5" customHeight="1" x14ac:dyDescent="0.5">
      <c r="A16" s="2"/>
      <c r="B16" s="201"/>
      <c r="C16" s="76" t="s">
        <v>172</v>
      </c>
      <c r="D16" s="158" t="s">
        <v>256</v>
      </c>
      <c r="E16" s="161" t="s">
        <v>238</v>
      </c>
      <c r="F16" s="161"/>
      <c r="G16" s="211"/>
      <c r="H16" s="161"/>
      <c r="I16" s="161"/>
      <c r="J16" s="89" t="s">
        <v>319</v>
      </c>
      <c r="K16" s="76"/>
      <c r="L16" s="89"/>
      <c r="M16" s="8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01"/>
      <c r="C17" s="77" t="s">
        <v>359</v>
      </c>
      <c r="D17" s="159"/>
      <c r="E17" s="165"/>
      <c r="F17" s="162"/>
      <c r="G17" s="211"/>
      <c r="H17" s="162"/>
      <c r="I17" s="162"/>
      <c r="J17" s="91"/>
      <c r="K17" s="77"/>
      <c r="L17" s="91"/>
      <c r="M17" s="9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01"/>
      <c r="C18" s="78" t="s">
        <v>146</v>
      </c>
      <c r="D18" s="170">
        <v>811</v>
      </c>
      <c r="E18" s="163"/>
      <c r="F18" s="163"/>
      <c r="G18" s="211"/>
      <c r="H18" s="162"/>
      <c r="I18" s="163"/>
      <c r="J18" s="93" t="s">
        <v>146</v>
      </c>
      <c r="K18" s="83"/>
      <c r="L18" s="93"/>
      <c r="M18" s="9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01"/>
      <c r="C19" s="76" t="s">
        <v>172</v>
      </c>
      <c r="D19" s="76" t="s">
        <v>256</v>
      </c>
      <c r="E19" s="76" t="s">
        <v>238</v>
      </c>
      <c r="F19" s="89"/>
      <c r="G19" s="211"/>
      <c r="H19" s="89"/>
      <c r="I19" s="89"/>
      <c r="J19" s="89" t="s">
        <v>319</v>
      </c>
      <c r="K19" s="76"/>
      <c r="L19" s="76"/>
      <c r="M19" s="84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01"/>
      <c r="C20" s="77" t="s">
        <v>359</v>
      </c>
      <c r="D20" s="77"/>
      <c r="E20" s="77"/>
      <c r="F20" s="91"/>
      <c r="G20" s="211"/>
      <c r="H20" s="91"/>
      <c r="I20" s="91"/>
      <c r="J20" s="91"/>
      <c r="K20" s="77"/>
      <c r="L20" s="77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02"/>
      <c r="C21" s="78" t="s">
        <v>156</v>
      </c>
      <c r="D21" s="77">
        <v>811</v>
      </c>
      <c r="E21" s="78"/>
      <c r="F21" s="93"/>
      <c r="G21" s="212"/>
      <c r="H21" s="91"/>
      <c r="I21" s="93"/>
      <c r="J21" s="93" t="s">
        <v>156</v>
      </c>
      <c r="K21" s="83"/>
      <c r="L21" s="78"/>
      <c r="M21" s="8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191" t="s">
        <v>83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106" s="17" customFormat="1" ht="18.95" customHeight="1" x14ac:dyDescent="0.5">
      <c r="A23" s="194" t="s">
        <v>227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</row>
    <row r="24" spans="1:106" s="17" customFormat="1" ht="18.95" customHeight="1" x14ac:dyDescent="0.5">
      <c r="A24" s="5"/>
      <c r="B24" s="26" t="s">
        <v>25</v>
      </c>
      <c r="C24" s="13"/>
      <c r="D24" s="26" t="s">
        <v>51</v>
      </c>
      <c r="E24" s="13"/>
      <c r="F24" s="35">
        <v>0</v>
      </c>
      <c r="G24" s="26" t="s">
        <v>26</v>
      </c>
      <c r="H24" s="26"/>
      <c r="I24" s="27" t="s">
        <v>27</v>
      </c>
      <c r="J24" s="26" t="s">
        <v>51</v>
      </c>
      <c r="K24" s="13"/>
      <c r="L24" s="30">
        <f>F24*12/F26</f>
        <v>0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52</v>
      </c>
      <c r="E25" s="13"/>
      <c r="F25" s="36">
        <v>30</v>
      </c>
      <c r="G25" s="26" t="s">
        <v>26</v>
      </c>
      <c r="H25" s="13"/>
      <c r="I25" s="13"/>
      <c r="J25" s="26" t="s">
        <v>52</v>
      </c>
      <c r="K25" s="13"/>
      <c r="L25" s="30">
        <f>F25*12/F26</f>
        <v>12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37"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4" t="s">
        <v>47</v>
      </c>
      <c r="B27" s="45"/>
      <c r="C27" s="26" t="s">
        <v>49</v>
      </c>
      <c r="D27" s="26"/>
      <c r="E27" s="13"/>
      <c r="F27" s="42"/>
      <c r="G27" s="26"/>
      <c r="H27" s="13"/>
      <c r="I27" s="13"/>
      <c r="J27" s="26"/>
      <c r="K27" s="13"/>
      <c r="L27" s="43"/>
      <c r="M27" s="29"/>
    </row>
    <row r="28" spans="1:106" s="17" customFormat="1" ht="18.95" customHeight="1" x14ac:dyDescent="0.5">
      <c r="A28" s="40"/>
      <c r="B28" s="9"/>
      <c r="C28" s="46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K3:M3"/>
    <mergeCell ref="A22:M22"/>
    <mergeCell ref="H13:I13"/>
    <mergeCell ref="H14:I14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21</vt:i4>
      </vt:variant>
    </vt:vector>
  </HeadingPairs>
  <TitlesOfParts>
    <vt:vector size="21" baseType="lpstr">
      <vt:lpstr>อ.วารินยา</vt:lpstr>
      <vt:lpstr>อ.รักษ์พล</vt:lpstr>
      <vt:lpstr>อ.สมหมาย</vt:lpstr>
      <vt:lpstr>อ.สุวัฒน์</vt:lpstr>
      <vt:lpstr>ปริญญา</vt:lpstr>
      <vt:lpstr>ครูสุริยันต์</vt:lpstr>
      <vt:lpstr>อ.อัศวิน</vt:lpstr>
      <vt:lpstr>อ.ภูริพัฒน์</vt:lpstr>
      <vt:lpstr>สมศักดิ์</vt:lpstr>
      <vt:lpstr>อ.ทวี</vt:lpstr>
      <vt:lpstr>อ.วีระศักดิ์</vt:lpstr>
      <vt:lpstr>อ.วิชา 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อภิสิทธิ์</vt:lpstr>
      <vt:lpstr>ครูตะวัน</vt:lpstr>
      <vt:lpstr>ครูอนุสรณ์</vt:lpstr>
      <vt:lpstr>นักศึกษาฝึกสอน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2018-06-17T06:17:58Z</cp:lastPrinted>
  <dcterms:created xsi:type="dcterms:W3CDTF">2006-03-19T22:17:41Z</dcterms:created>
  <dcterms:modified xsi:type="dcterms:W3CDTF">2018-06-18T07:45:31Z</dcterms:modified>
</cp:coreProperties>
</file>