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ศูนย์ข้อมูล\2561\ข้อมูลสถานศึกษา2561\หลักสูตร\ตาราง1-2561\"/>
    </mc:Choice>
  </mc:AlternateContent>
  <bookViews>
    <workbookView xWindow="0" yWindow="0" windowWidth="24000" windowHeight="9732" tabRatio="918"/>
  </bookViews>
  <sheets>
    <sheet name="อ.ระวี" sheetId="1" r:id="rId1"/>
    <sheet name="อ.เรวัฒ" sheetId="25" r:id="rId2"/>
    <sheet name="อ.สุรศักดิ์" sheetId="2" r:id="rId3"/>
    <sheet name="อ.สุขสันต์" sheetId="24" r:id="rId4"/>
    <sheet name="อ.กษิรา" sheetId="29" r:id="rId5"/>
    <sheet name="อ.อดิศักดิ์ " sheetId="22" r:id="rId6"/>
    <sheet name="อ.สาคร" sheetId="4" r:id="rId7"/>
    <sheet name="อ.ธนา" sheetId="20" r:id="rId8"/>
    <sheet name="อ.ภูวเดช" sheetId="26" r:id="rId9"/>
    <sheet name="อ.ประสิทธิพงษ์" sheetId="27" r:id="rId10"/>
    <sheet name="อ.ศุภชัย" sheetId="17" r:id="rId11"/>
    <sheet name="ครูพันธกานต์" sheetId="28" r:id="rId12"/>
    <sheet name="ครูณัฐพรหม" sheetId="32" r:id="rId13"/>
    <sheet name="ครูอานันต์" sheetId="33" r:id="rId14"/>
    <sheet name="ครูอนัญญา" sheetId="34" r:id="rId15"/>
    <sheet name="ครูพงศกร" sheetId="31" r:id="rId16"/>
    <sheet name="ครูกาญจนา" sheetId="30" r:id="rId17"/>
  </sheets>
  <definedNames>
    <definedName name="_xlnm._FilterDatabase" localSheetId="11" hidden="1">ครูพันธกานต์!$A$1:$M$32</definedName>
    <definedName name="_xlnm.Print_Area" localSheetId="11">ครูพันธกานต์!$A$1:$AG$44</definedName>
  </definedNames>
  <calcPr calcId="162913"/>
  <fileRecoveryPr autoRecover="0"/>
</workbook>
</file>

<file path=xl/calcChain.xml><?xml version="1.0" encoding="utf-8"?>
<calcChain xmlns="http://schemas.openxmlformats.org/spreadsheetml/2006/main">
  <c r="K30" i="30" l="1"/>
  <c r="F30" i="30"/>
  <c r="F26" i="30"/>
  <c r="K30" i="31"/>
  <c r="F30" i="31"/>
  <c r="F26" i="29"/>
  <c r="F26" i="32"/>
  <c r="K24" i="32"/>
  <c r="K26" i="32" s="1"/>
  <c r="F30" i="4"/>
  <c r="F26" i="4"/>
  <c r="K24" i="4"/>
  <c r="F26" i="2"/>
  <c r="F26" i="34"/>
  <c r="K24" i="34" s="1"/>
  <c r="F26" i="33"/>
  <c r="K25" i="33" s="1"/>
  <c r="K30" i="32"/>
  <c r="K30" i="28"/>
  <c r="F30" i="28"/>
  <c r="K26" i="28"/>
  <c r="F26" i="28"/>
  <c r="K26" i="17"/>
  <c r="F26" i="17"/>
  <c r="F26" i="27"/>
  <c r="K24" i="27"/>
  <c r="K26" i="27" s="1"/>
  <c r="K26" i="30"/>
  <c r="K26" i="26"/>
  <c r="F26" i="26"/>
  <c r="F30" i="20"/>
  <c r="K29" i="20" s="1"/>
  <c r="K28" i="20"/>
  <c r="F26" i="20"/>
  <c r="K24" i="20"/>
  <c r="K26" i="20" s="1"/>
  <c r="K30" i="4"/>
  <c r="K26" i="22"/>
  <c r="F26" i="22"/>
  <c r="K30" i="29"/>
  <c r="K26" i="29"/>
  <c r="K30" i="24"/>
  <c r="F26" i="24"/>
  <c r="F30" i="24"/>
  <c r="F26" i="1"/>
  <c r="K25" i="1"/>
  <c r="K24" i="1"/>
  <c r="F26" i="25"/>
  <c r="K25" i="25" s="1"/>
  <c r="K24" i="25"/>
  <c r="K25" i="27"/>
  <c r="K25" i="4"/>
  <c r="K26" i="4" s="1"/>
  <c r="K26" i="1"/>
  <c r="K30" i="20" l="1"/>
  <c r="K26" i="25"/>
  <c r="K25" i="34"/>
  <c r="K26" i="34" s="1"/>
  <c r="K24" i="33"/>
  <c r="K26" i="33" s="1"/>
</calcChain>
</file>

<file path=xl/sharedStrings.xml><?xml version="1.0" encoding="utf-8"?>
<sst xmlns="http://schemas.openxmlformats.org/spreadsheetml/2006/main" count="1986" uniqueCount="395">
  <si>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</si>
  <si>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</si>
  <si>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</si>
  <si>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</si>
  <si>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</si>
  <si>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</si>
  <si>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</si>
  <si>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</si>
  <si>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</si>
  <si>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</si>
  <si>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</si>
  <si>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</si>
  <si>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</si>
  <si>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</si>
  <si>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</si>
  <si>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</si>
  <si>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</si>
  <si>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</si>
  <si>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</si>
  <si>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</si>
  <si>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</si>
  <si>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นายระวี  พรมเรียน</t>
  </si>
  <si>
    <t>นายสาคร  ขาวกา</t>
  </si>
  <si>
    <t>รายละเอียดชั่วโมงสอน</t>
  </si>
  <si>
    <t>ชม./สัปดาห์</t>
  </si>
  <si>
    <t>รายละเอียดชั่วโมงเบิก</t>
  </si>
  <si>
    <t>ปรด.(ยุทธศาสตร์)</t>
  </si>
  <si>
    <t>วัน - ชม.</t>
  </si>
  <si>
    <t>นายสุรศักดิ์  ราษี</t>
  </si>
  <si>
    <t>นายธนา  หิรัญญะเวช</t>
  </si>
  <si>
    <t>ค.อ.บ.(วิศวกรรมโยธา)</t>
  </si>
  <si>
    <t>นายอดิศักดิ์  ศรีแสงรัตน์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</si>
  <si>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</si>
  <si>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</si>
  <si>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</si>
  <si>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นายศุภชัย  ร่มโพธิ์</t>
  </si>
  <si>
    <t>หลักสูตร ปวช.</t>
  </si>
  <si>
    <t>หลักสูตร ปวส.</t>
  </si>
  <si>
    <t>ค.อ.ม.(วิศวกรรมโยธา)</t>
  </si>
  <si>
    <t>วศ.บ. วิศวกรรมโยธา</t>
  </si>
  <si>
    <t xml:space="preserve">จำนวนชั่วโมงสอนในเวลาราชการ (โหลด)  คือ   15   ชม./สัปดาห์  </t>
  </si>
  <si>
    <t xml:space="preserve">จำนวนชั่วโมงสอนในเวลาราชการ (โหลด)  คือ   20   ชม./สัปดาห์  </t>
  </si>
  <si>
    <t>หัวหน้าศูนย์เทคโนโลยีบัณฑิต</t>
  </si>
  <si>
    <t>ว่าที่ ร.ต.สุขสันต์  คิดคำนวน</t>
  </si>
  <si>
    <t xml:space="preserve">จำนวนชั่วโมงสอนในเวลาราชการ (โหลด)  คือ  15   ชม./สัปดาห์  </t>
  </si>
  <si>
    <t>ว่าที่ ร.ต.เรวัฒ  ศรีภูมี</t>
  </si>
  <si>
    <t>หัวหน้างานอาคารสถานที่</t>
  </si>
  <si>
    <t>นายภูวเดช  อ่อนทอง</t>
  </si>
  <si>
    <t>วท.บ.(เทคโนโลยีก่อสร้าง)</t>
  </si>
  <si>
    <t xml:space="preserve">จำนวนชั่วโมงสอนในเวลาราชการ (โหลด)  คือ  18   ชม./สัปดาห์  </t>
  </si>
  <si>
    <t>นายประสิทธิพงษ์  ศรีพล</t>
  </si>
  <si>
    <t xml:space="preserve">วุฒิ       </t>
  </si>
  <si>
    <t>นางสาวพันธกานต์  นันทะผา</t>
  </si>
  <si>
    <t>วุฒิ วศ.บ. (วิศวกรรมโยธา)</t>
  </si>
  <si>
    <t xml:space="preserve">จำนวนชั่วโมงสอนในเวลาราชการ (โหลด)  คือ  20   ชม./สัปดาห์  </t>
  </si>
  <si>
    <t>นาสาวกษิรา  มหาศาลภิญโญ</t>
  </si>
  <si>
    <t>นายพงศกร  พงค์คำ</t>
  </si>
  <si>
    <t>สถ.บ.(เทคโนโลยีสถาปัตยกรรม)</t>
  </si>
  <si>
    <t xml:space="preserve">จำนวนชั่วโมงสอนในเวลาราชการ (โหลด)  คือ  20    ชม./สัปดาห์  </t>
  </si>
  <si>
    <t>ปรด.(บริหารการศึกษา)</t>
  </si>
  <si>
    <t xml:space="preserve">จำนวนชั่วโมงสอนในเวลาราชการ (โหลด)  คือ   12   ชม./สัปดาห์  </t>
  </si>
  <si>
    <t>17.00</t>
  </si>
  <si>
    <t>18.00</t>
  </si>
  <si>
    <t>19.00</t>
  </si>
  <si>
    <t>คอ.ม.(วิศวกรรมโยธา)</t>
  </si>
  <si>
    <t>1700</t>
  </si>
  <si>
    <t>1800</t>
  </si>
  <si>
    <t>หัวหน้าสาขางานสถาปัตยกรรม</t>
  </si>
  <si>
    <t>ครูจ้างสอน</t>
  </si>
  <si>
    <t xml:space="preserve">ครูจ้างสอน </t>
  </si>
  <si>
    <t>นายณัฐพรหม   พรหมมาศ</t>
  </si>
  <si>
    <t>คอ.บ.(วิศวกรรมโยธา)</t>
  </si>
  <si>
    <t>นายอานันต์   วงษ์ศรีวอ</t>
  </si>
  <si>
    <t>ศป.บ.(ศิลปกรรมศาสตร์)</t>
  </si>
  <si>
    <t>พนักงานราชการ</t>
  </si>
  <si>
    <t>หัวหน้าสาขางานโยธา</t>
  </si>
  <si>
    <t>ผู้ช่วยเจ้าหน้าที่งานส่งเสริมผลิตผลการค้าและการประกอบธุรกิจ</t>
  </si>
  <si>
    <t xml:space="preserve">จำนวนชั่วโมงสอนในเวลาราชการ (โหลด)  คือ  18    ชม./สัปดาห์  </t>
  </si>
  <si>
    <t>เจ้าหน้าที่งานวัดผลและประเมินผล</t>
  </si>
  <si>
    <t>ผู้ช่วยเจ้าหน้าที่งานโครงการพิเศษ</t>
  </si>
  <si>
    <t>ผู้ช่วยเจ้าหน้าที่งานปกครอง</t>
  </si>
  <si>
    <t>กิจกรรมหน้าเสาธง เวลา 07.30 น. - 08.00 น.</t>
  </si>
  <si>
    <t xml:space="preserve">พักรับประทานอาหารกลางวัน </t>
  </si>
  <si>
    <t>ตารางสอนรายบุคคล แผนกวิชาการก่อสร้าง   ประจำภาคเรียนที่   1   ปีการศึกษา   2561</t>
  </si>
  <si>
    <t>ชส.25</t>
  </si>
  <si>
    <t>3106-2004</t>
  </si>
  <si>
    <t>(ป)</t>
  </si>
  <si>
    <t>(10คน)</t>
  </si>
  <si>
    <t>2106-2001</t>
  </si>
  <si>
    <t>รง.ชส.</t>
  </si>
  <si>
    <t>สนาม</t>
  </si>
  <si>
    <t xml:space="preserve"> (20คน)</t>
  </si>
  <si>
    <t>กิจกรรม</t>
  </si>
  <si>
    <t>3000-2003</t>
  </si>
  <si>
    <t>กิจกรรม  (10คน)</t>
  </si>
  <si>
    <t>3106-2107</t>
  </si>
  <si>
    <t>3121-2102</t>
  </si>
  <si>
    <t>ชส.24</t>
  </si>
  <si>
    <t>(24คน)</t>
  </si>
  <si>
    <t>3100-0105</t>
  </si>
  <si>
    <t>ชส.23</t>
  </si>
  <si>
    <t>(22คน)</t>
  </si>
  <si>
    <t>3121-2110</t>
  </si>
  <si>
    <t>(20คน)</t>
  </si>
  <si>
    <t>Lab.1</t>
  </si>
  <si>
    <t>อัตราส่วนชั่วโมงสอน   ชั่วโมงไม่เบิกค่าสอน : ชั่วโมงเบิกค่าสอน  คือ   15   :  12</t>
  </si>
  <si>
    <t>3121-2107</t>
  </si>
  <si>
    <t>3100-0301</t>
  </si>
  <si>
    <t>3106-2109</t>
  </si>
  <si>
    <t>(15คน)</t>
  </si>
  <si>
    <t>Lab.3</t>
  </si>
  <si>
    <t>3106-0005</t>
  </si>
  <si>
    <t>ส.1ชส.1</t>
  </si>
  <si>
    <t>3121-2103</t>
  </si>
  <si>
    <t>ชส. 23</t>
  </si>
  <si>
    <t>3121-2108</t>
  </si>
  <si>
    <t>Lab.2</t>
  </si>
  <si>
    <t>1ยธ.1,2</t>
  </si>
  <si>
    <t>3ชส.1</t>
  </si>
  <si>
    <t>3106-2108</t>
  </si>
  <si>
    <t>2000-2003</t>
  </si>
  <si>
    <t>2ยธ.1,2</t>
  </si>
  <si>
    <t>(สป.10-18)</t>
  </si>
  <si>
    <t>สถ.22</t>
  </si>
  <si>
    <t>3สถ.1</t>
  </si>
  <si>
    <t>(สป.1-9)</t>
  </si>
  <si>
    <t>(18คน)</t>
  </si>
  <si>
    <t>2108-2001</t>
  </si>
  <si>
    <t>สถ.21</t>
  </si>
  <si>
    <t>2สถ.1</t>
  </si>
  <si>
    <t>2108-2114</t>
  </si>
  <si>
    <t>รง.สถ.</t>
  </si>
  <si>
    <t>1สถ.1,2</t>
  </si>
  <si>
    <t>2108-1301</t>
  </si>
  <si>
    <t>2108-2009</t>
  </si>
  <si>
    <t>(31คน)</t>
  </si>
  <si>
    <t>3100-0101</t>
  </si>
  <si>
    <t>2ชส.1,2</t>
  </si>
  <si>
    <t>2106-2003</t>
  </si>
  <si>
    <t>ชส.28</t>
  </si>
  <si>
    <t>(สป. 10-18)</t>
  </si>
  <si>
    <t>สถานประกอบการ</t>
  </si>
  <si>
    <t>2002-0007</t>
  </si>
  <si>
    <t>2100-1301</t>
  </si>
  <si>
    <t>ชส.22</t>
  </si>
  <si>
    <t>2121-1003</t>
  </si>
  <si>
    <t>3106-0004</t>
  </si>
  <si>
    <t>2106-2107</t>
  </si>
  <si>
    <t>ชส.27</t>
  </si>
  <si>
    <t>2ยธ.3</t>
  </si>
  <si>
    <t>2121-2005</t>
  </si>
  <si>
    <t>2000-2001</t>
  </si>
  <si>
    <t>3106-2007</t>
  </si>
  <si>
    <t>2106-2103</t>
  </si>
  <si>
    <t>1ชส.1</t>
  </si>
  <si>
    <t>2121-2101</t>
  </si>
  <si>
    <t>รง.ไม้</t>
  </si>
  <si>
    <t>2121-2102</t>
  </si>
  <si>
    <t>รง.ปูน</t>
  </si>
  <si>
    <t>ชส.26</t>
  </si>
  <si>
    <t>อัตราส่วนชั่วโมงสอน   ชั่วโมงไม่เบิกค่าสอน : ชั่วโมงเบิกค่าสอน  คือ  18    :  12</t>
  </si>
  <si>
    <t>2108-2101</t>
  </si>
  <si>
    <t>(สป.1-9)(18คน)</t>
  </si>
  <si>
    <t>2108-2005</t>
  </si>
  <si>
    <t>2108-2008</t>
  </si>
  <si>
    <t>2121-1006</t>
  </si>
  <si>
    <t>2108-2104</t>
  </si>
  <si>
    <t>3106-2001</t>
  </si>
  <si>
    <t>ชส.21</t>
  </si>
  <si>
    <t>3106-0003</t>
  </si>
  <si>
    <t>อัตราส่วนชั่วโมงสอน   ชั่วโมงไม่เบิกค่าสอน : ชั่วโมงเบิกค่าสอน  คือ  18  :  12</t>
  </si>
  <si>
    <t>2106-1001</t>
  </si>
  <si>
    <t>3106-2002</t>
  </si>
  <si>
    <t>2106-1002</t>
  </si>
  <si>
    <t>อัตราส่วนชั่วโมงสอน   ชั่วโมงไม่เบิกค่าสอน : ชั่วโมงเบิกค่าสอน  คือ  20    :  12</t>
  </si>
  <si>
    <t>2121-2003</t>
  </si>
  <si>
    <t>2121-2006</t>
  </si>
  <si>
    <t>2108-2007</t>
  </si>
  <si>
    <t>2108-8001</t>
  </si>
  <si>
    <t>(สป.10 - 18)</t>
  </si>
  <si>
    <t>2108-1303</t>
  </si>
  <si>
    <t>2108-2120</t>
  </si>
  <si>
    <t>2121-2107</t>
  </si>
  <si>
    <t>(16คน)</t>
  </si>
  <si>
    <t>2106-1003</t>
  </si>
  <si>
    <t>ชส. 25</t>
  </si>
  <si>
    <t>อัตราส่วนชั่วโมงสอน   ชั่วโมงไม่เบิกค่าสอน : ชั่วโมงเบิกค่าสอน  คือ  20  :  12</t>
  </si>
  <si>
    <t>1ยธ.4</t>
  </si>
  <si>
    <t>ส.1ชส.3</t>
  </si>
  <si>
    <t>3106-2102(ท)</t>
  </si>
  <si>
    <t>อัตราส่วนชั่วโมงสอน   ชั่วโมงไม่เบิกค่าสอน : ชั่วโมงเบิกค่าสอน  คือ   18  :  9</t>
  </si>
  <si>
    <t>อัตราส่วนชั่วโมงสอนสัปดาห์ที่ 10-18    ชั่วโมงไม่เบิกค่าสอน : ชั่วโมงเบิกค่าสอน  คือ  15   :  10</t>
  </si>
  <si>
    <t>อัตราส่วนชั่วโมงสอน สัปดาห์ 10 - 18  ชั่วโมงไม่เบิกค่าสอน : ชั่วโมงเบิกค่าสอน  คือ  25  :  12</t>
  </si>
  <si>
    <t>2106-2106(ป)</t>
  </si>
  <si>
    <t>อัตราส่วนชั่วโมงสอน   ชั่วโมงไม่เบิกค่าสอน : ชั่วโมงเบิกค่าสอน  คือ  20  :  8</t>
  </si>
  <si>
    <t>3000-2001(20คน)</t>
  </si>
  <si>
    <t xml:space="preserve">จำนวนชั่วโมงสอนในเวลาราชการ (โหลด)  คือ   18   ชม./สัปดาห์  </t>
  </si>
  <si>
    <t>อัตราส่วนชั่วโมงสอน สัปดาห์ 1 - 9  ชั่วโมงไม่เบิกค่าสอน : ชั่วโมงเบิกค่าสอน  คือ   18  :  7</t>
  </si>
  <si>
    <t>3106-2004(ท)</t>
  </si>
  <si>
    <t>ส.2 ชส.3</t>
  </si>
  <si>
    <t>3106-2107(ท)</t>
  </si>
  <si>
    <t>รง.ชส. (20คน)</t>
  </si>
  <si>
    <t>ส1 ชส.3</t>
  </si>
  <si>
    <t>รง. ชส.</t>
  </si>
  <si>
    <t>2 ชส.1</t>
  </si>
  <si>
    <t>ส.2 ชส.1,2</t>
  </si>
  <si>
    <t>ส.1 ชส.3</t>
  </si>
  <si>
    <t>อวท.3</t>
  </si>
  <si>
    <t>3106-2109(ท)</t>
  </si>
  <si>
    <t>Lab.1 (15คน)</t>
  </si>
  <si>
    <t>ส2 ชส.2</t>
  </si>
  <si>
    <t>ส.2 ยธ.1</t>
  </si>
  <si>
    <t>ส.2 ชส.2</t>
  </si>
  <si>
    <t>3106-210(ป)</t>
  </si>
  <si>
    <t>3106-0003(ท)</t>
  </si>
  <si>
    <t>ส1 ชส.1</t>
  </si>
  <si>
    <t>ส2 ชส.1</t>
  </si>
  <si>
    <t>อัตราส่วนชั่วโมงสอน   ชั่วโมงไม่เบิกค่าสอน : ชั่วโมงเบิกค่าสอน  คือ  13   :  12</t>
  </si>
  <si>
    <t>ส.2 ชส.1</t>
  </si>
  <si>
    <t>3121-2108(ท)</t>
  </si>
  <si>
    <t>3121-2007(ท)</t>
  </si>
  <si>
    <t>อวท.1</t>
  </si>
  <si>
    <t>3121-2003(ท)</t>
  </si>
  <si>
    <t>2 ยธ.1,2</t>
  </si>
  <si>
    <t>1 ยธ.1,2</t>
  </si>
  <si>
    <t>3 ชส.1</t>
  </si>
  <si>
    <t>2106-2112(ท)</t>
  </si>
  <si>
    <t>2106-2112(ป)</t>
  </si>
  <si>
    <t>1 ยธ.3,4</t>
  </si>
  <si>
    <t>รง. สถ.</t>
  </si>
  <si>
    <t>3 สถ.1</t>
  </si>
  <si>
    <t>2108-2003(ท)</t>
  </si>
  <si>
    <t>2108-2003(ป)</t>
  </si>
  <si>
    <t>2 สถ.1</t>
  </si>
  <si>
    <t>2108-2114 (ท)</t>
  </si>
  <si>
    <t>รง. สถ. (40คน)</t>
  </si>
  <si>
    <t>1 สถ.1,2</t>
  </si>
  <si>
    <t>2108-1301(ท)</t>
  </si>
  <si>
    <t>สถ.22 (40คน)</t>
  </si>
  <si>
    <t>รง.ชส. (22คน)</t>
  </si>
  <si>
    <t>2108-2009(ท)</t>
  </si>
  <si>
    <t>สถ.21 (22คน)</t>
  </si>
  <si>
    <t>2108-2001(ท)</t>
  </si>
  <si>
    <t>3 ยธ.3</t>
  </si>
  <si>
    <t>3 ยธ.1,2</t>
  </si>
  <si>
    <t xml:space="preserve"> 3 ยธ.1,2</t>
  </si>
  <si>
    <t>Lab.2 (10คน)</t>
  </si>
  <si>
    <t>ส2 ชส.3</t>
  </si>
  <si>
    <t>3106-2102(ป)</t>
  </si>
  <si>
    <t>3121-2006(ท)</t>
  </si>
  <si>
    <t>ส2 ยธ.1</t>
  </si>
  <si>
    <t>2 ชส.1,2</t>
  </si>
  <si>
    <t>3106-0004(ท)</t>
  </si>
  <si>
    <t>2100-1301 (ท)</t>
  </si>
  <si>
    <t>ชส.28 (40คน)</t>
  </si>
  <si>
    <t>1 ชส.1,2</t>
  </si>
  <si>
    <t>ชส.22 (10คน)</t>
  </si>
  <si>
    <t>3106-2008(ท)</t>
  </si>
  <si>
    <t>3106-2008(ป)</t>
  </si>
  <si>
    <t>2106-2003(ท)</t>
  </si>
  <si>
    <t>ชส.27 (18คน)</t>
  </si>
  <si>
    <t>2 ยธ.3</t>
  </si>
  <si>
    <t>2121-2005(ท)</t>
  </si>
  <si>
    <t>Lab.3 (20คน)</t>
  </si>
  <si>
    <t>2 ยธ.1</t>
  </si>
  <si>
    <t>3106-2007(ท)</t>
  </si>
  <si>
    <t>ชส.27 (10คน)</t>
  </si>
  <si>
    <t>(14คน)</t>
  </si>
  <si>
    <t>2121-2002(ท)</t>
  </si>
  <si>
    <t>(สป.1-9) (15คน)</t>
  </si>
  <si>
    <t>3 ยธ.1</t>
  </si>
  <si>
    <t>ลส.1</t>
  </si>
  <si>
    <t>2106-2005(ท)</t>
  </si>
  <si>
    <t>Lab.3 (40คน)</t>
  </si>
  <si>
    <t>2106-2005(ป)</t>
  </si>
  <si>
    <t>2121-2002(ป)</t>
  </si>
  <si>
    <t>3000-2001</t>
  </si>
  <si>
    <t>ส1 ชส.1,2</t>
  </si>
  <si>
    <t>1 ยธ.4</t>
  </si>
  <si>
    <t>ส2 ชส.1,2</t>
  </si>
  <si>
    <t>1 ยธ.3</t>
  </si>
  <si>
    <t>2121-1006(ท)</t>
  </si>
  <si>
    <t>สถ.21 (40คน)</t>
  </si>
  <si>
    <t>2108-2104(ท)</t>
  </si>
  <si>
    <t>1  สถ.1,2</t>
  </si>
  <si>
    <t>2108-2008(ท)</t>
  </si>
  <si>
    <t>ส1 ชส.2</t>
  </si>
  <si>
    <t>2106-2106(ท)</t>
  </si>
  <si>
    <t>ชส.21 (20คน)</t>
  </si>
  <si>
    <t>1 ชส.2</t>
  </si>
  <si>
    <t>1 ชส.1</t>
  </si>
  <si>
    <t>1 ยธ.1</t>
  </si>
  <si>
    <t>3106-0002</t>
  </si>
  <si>
    <t>2121-2003(ท)</t>
  </si>
  <si>
    <t>ชส.24 (18คน)</t>
  </si>
  <si>
    <t>2108-2010(ท)</t>
  </si>
  <si>
    <t>Lab.3 (18คน)</t>
  </si>
  <si>
    <t xml:space="preserve">2108-2010(ป) </t>
  </si>
  <si>
    <t>ชส.26 (18คน)</t>
  </si>
  <si>
    <t xml:space="preserve">2108-2010(ป)  </t>
  </si>
  <si>
    <t>2 ยธ.2</t>
  </si>
  <si>
    <t>2121-2006(ท)</t>
  </si>
  <si>
    <t>ชส.28 (18คน)</t>
  </si>
  <si>
    <t>2108-1303(ท)</t>
  </si>
  <si>
    <t>รง.สถ. (40คน)</t>
  </si>
  <si>
    <t>ชส.27 (16คน)</t>
  </si>
  <si>
    <t>3 ยธ.2</t>
  </si>
  <si>
    <t>2106-2103(ท)</t>
  </si>
  <si>
    <t>2106-2001(ท)</t>
  </si>
  <si>
    <t>2 ชส.2</t>
  </si>
  <si>
    <t>Lab.2 (20คน)</t>
  </si>
  <si>
    <t>1 ยธ.2</t>
  </si>
  <si>
    <t>3106-8502(ท)</t>
  </si>
  <si>
    <t>หัวหน้าแผนกวิชาการก่อสร้าง</t>
  </si>
  <si>
    <t>(ท)</t>
  </si>
  <si>
    <t xml:space="preserve">จำนวนชั่วโมงสอนในเวลาราชการ (โหลด)  คือ 12  ชม./สัปดาห์  </t>
  </si>
  <si>
    <t>ส.1 ชส.1,2</t>
  </si>
  <si>
    <t xml:space="preserve"> (สป.10-18)</t>
  </si>
  <si>
    <t>2121-2008(ท)</t>
  </si>
  <si>
    <t>3106-2108(ท)</t>
  </si>
  <si>
    <t>(สป10-18)3 ชส.1</t>
  </si>
  <si>
    <t xml:space="preserve">อัตราส่วนชั่วโมงสอนสัปดาห์ที่  10-18   ชั่วโมงไม่เบิกค่าสอน : ชั่วโมงเบิกค่าสอน  คือ   20  :  12 </t>
  </si>
  <si>
    <t>2108-8502(ท)</t>
  </si>
  <si>
    <t>2121-2010(ท)</t>
  </si>
  <si>
    <t>2121-8502(ท)</t>
  </si>
  <si>
    <t>2108-1003(ท)</t>
  </si>
  <si>
    <t>2106-1006(ท)</t>
  </si>
  <si>
    <t>2106-8502(ท)</t>
  </si>
  <si>
    <t>2106-8001(ป)</t>
  </si>
  <si>
    <t xml:space="preserve">2002-0007 </t>
  </si>
  <si>
    <t>2121-1003(ท)</t>
  </si>
  <si>
    <t>3106-2110(ท)</t>
  </si>
  <si>
    <t>2100-1304(ท)</t>
  </si>
  <si>
    <t>2121-1005(ท)</t>
  </si>
  <si>
    <t>2106-2109(ท)</t>
  </si>
  <si>
    <t>2108-1002(ท)</t>
  </si>
  <si>
    <t xml:space="preserve">จำนวนชั่วโมงสอนในเวลาราชการ (โหลด)  คือ  20  ชม./สัปดาห์  </t>
  </si>
  <si>
    <t>2121-8001(ป)</t>
  </si>
  <si>
    <t>2121-1001(ท)</t>
  </si>
  <si>
    <t>อัตราส่วนชั่วโมงสอนสัปดาห์ที่  1 - 9   ชั่วโมงไม่เบิกค่าสอน : ชั่วโมงเบิกค่าสอน  คือ  20  :  12</t>
  </si>
  <si>
    <t>อัตราส่วนชั่วโมงสอนสัปดาห์ที่  10 - 18   ชั่วโมงไม่เบิกค่าสอน : ชั่วโมงเบิกค่าสอน  คือ   20 :  6</t>
  </si>
  <si>
    <t>2106-1004(ท)</t>
  </si>
  <si>
    <t>2108-2109(ท)</t>
  </si>
  <si>
    <t xml:space="preserve"> (18คน)</t>
  </si>
  <si>
    <t>2108-1004(ท)</t>
  </si>
  <si>
    <t>3106-0007(ท)</t>
  </si>
  <si>
    <t>2121-2114(ท)</t>
  </si>
  <si>
    <t>(สป.10-18) 3 ชส.1</t>
  </si>
  <si>
    <t>(สป.1-9) 3 ยธ.3</t>
  </si>
  <si>
    <t>(สป.10-18) 3 ยธ.1</t>
  </si>
  <si>
    <t>(สป.1-9) 3 สถ.1</t>
  </si>
  <si>
    <t>อัตราส่วนชั่วโมงสอนสัปดาห์ที่  1-9   ชั่วโมงไม่เบิกค่าสอน : ชั่วโมงเบิกค่าสอน  คือ   15  :  9</t>
  </si>
  <si>
    <t>อัตราส่วนชั่วโมงสอนสัปดาห์ที่ 10-18   ชั่วโมงไม่เบิกค่าสอน : ชั่วโมงเบิกค่าสอน  คือ   15   :  5</t>
  </si>
  <si>
    <t>อัตราส่วนชั่วโมงสอบสัปดาห์ที่ 10-18   ชั่วโมงไม่เบิกค่าสอน : ชั่วโมงเบิกค่าสอน  คือ 24   :  12</t>
  </si>
  <si>
    <t>อัตราส่วนชั่วโมงสอนสัปดาห์ที่ 1-9    ชั่วโมงไม่เบิกค่าสอน : ชั่วโมงเบิกค่าสอน  คือ  17   :  12</t>
  </si>
  <si>
    <t>อัตราส่วนชั่วโมงสอนสัปดาห์ที่ 1-9 ชั่วโมงไม่เบิกค่าสอน : ชั่วโมงเบิกค่าสอน  คือ  20  :  8</t>
  </si>
  <si>
    <t>อัตราส่วนชั่วโมงสอนสัปดาห์ที่ 1-9   ชั่วโมงไม่เบิกค่าสอน : ชั่วโมงเบิกค่าสอน  คือ  21   :  12</t>
  </si>
  <si>
    <t>อัตราส่วนชั่วโมงสอนสัปดาห์ที่ 1 - 9   ชั่วโมงไม่เบิกค่าสอน : ชั่วโมงเบิกค่าสอน  คือ  20    :  9</t>
  </si>
  <si>
    <t>อัตราส่วนชั่วโมงสอนสัปดาห์ที่ 10 - 18   ชั่วโมงไม่เบิกค่าสอน : ชั่วโมงเบิกค่าสอน  คือ  21    :  12</t>
  </si>
  <si>
    <t>อัตราส่วนชั่วโมงสอนสัปดาห์ 1-9   ชั่วโมงไม่เบิกค่าสอน : ชั่วโมงเบิกค่าสอน  คือ   22   :  12</t>
  </si>
  <si>
    <t>อัตราส่วนชั่วโมงสอนสัปดาห์ 10-18   ชั่วโมงไม่เบิกค่าสอน : ชั่วโมงเบิกค่าสอน  คือ 20  :  2</t>
  </si>
  <si>
    <t>สป. 1-9</t>
  </si>
  <si>
    <t>สป. 10-18</t>
  </si>
  <si>
    <t>PLC</t>
  </si>
  <si>
    <t>(29คน)</t>
  </si>
  <si>
    <t>ชส.26(4คน)</t>
  </si>
  <si>
    <t>(4คน)</t>
  </si>
  <si>
    <t xml:space="preserve"> (16คน)</t>
  </si>
  <si>
    <t>(13คน)</t>
  </si>
  <si>
    <t>Lab.1 (13คน)</t>
  </si>
  <si>
    <t>Lab.1 (16คน)</t>
  </si>
  <si>
    <t>(28คน)</t>
  </si>
  <si>
    <t>(39คน)</t>
  </si>
  <si>
    <t>(26คน)</t>
  </si>
  <si>
    <t>(33คน)</t>
  </si>
  <si>
    <t>(14 คน)</t>
  </si>
  <si>
    <t>ชส.28 (28คน)</t>
  </si>
  <si>
    <t>(18คน) 3ชส.1</t>
  </si>
  <si>
    <t>(สป.1-9)3ยธ.3</t>
  </si>
  <si>
    <t>(สป.10-18)3ยธ.1</t>
  </si>
  <si>
    <t>(19คน)</t>
  </si>
  <si>
    <t>(สป.10-18) (13คน)</t>
  </si>
  <si>
    <t>(สป.1-9) (10คน)</t>
  </si>
  <si>
    <t>(สป.10-13) (13คน)</t>
  </si>
  <si>
    <t>(35คน)</t>
  </si>
  <si>
    <t>นางสาวกาญจนา    อาจปาสา</t>
  </si>
  <si>
    <t>(8คน)</t>
  </si>
  <si>
    <t>ชส.21 (16คน)</t>
  </si>
  <si>
    <t>(23คน)</t>
  </si>
  <si>
    <t xml:space="preserve"> (สป.1-9) (15คน)</t>
  </si>
  <si>
    <t xml:space="preserve"> (15คน)</t>
  </si>
  <si>
    <t>Lab.2 (8คน)</t>
  </si>
  <si>
    <t>นางสาวอนัญา    ปานนูน</t>
  </si>
  <si>
    <t>คอบ.(วิศวกรรมโยธา)</t>
  </si>
  <si>
    <t>สถ.บ.สถาปัตยกรรมศาสตร์บัณฑิต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</si>
</sst>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6"/>
      <name val="Angsana New"/>
      <charset val="222"/>
    </font>
    <font>
      <sz val="8"/>
      <name val="Angsana New"/>
      <family val="1"/>
    </font>
    <font>
      <b/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2"/>
      <color indexed="10"/>
      <name val="TH SarabunPSK"/>
      <family val="2"/>
    </font>
    <font>
      <sz val="16"/>
      <name val="TH SarabunPSK"/>
      <family val="2"/>
    </font>
    <font>
      <u/>
      <sz val="12"/>
      <name val="TH SarabunPSK"/>
      <family val="2"/>
    </font>
    <font>
      <sz val="11"/>
      <name val="TH SarabunPSK"/>
      <family val="2"/>
    </font>
    <font>
      <sz val="14"/>
      <name val="Angsana New"/>
      <family val="1"/>
    </font>
    <font>
      <sz val="12"/>
      <name val="AngsanaUPC"/>
      <family val="1"/>
      <charset val="222"/>
    </font>
    <font>
      <sz val="12"/>
      <name val="Angsana New"/>
      <family val="1"/>
    </font>
    <font>
      <sz val="9"/>
      <name val="TH SarabunPSK"/>
      <family val="2"/>
    </font>
    <font>
      <sz val="14"/>
      <name val="Cordia New"/>
      <family val="2"/>
    </font>
    <font>
      <sz val="14"/>
      <name val="AngsanaUPC"/>
      <family val="1"/>
    </font>
    <font>
      <sz val="8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5" fillId="0" borderId="0"/>
    <xf numFmtId="0" fontId="14" fillId="0" borderId="0"/>
  </cellStyleXfs>
  <cellXfs count="253">
    <xf numFmtId="0" fontId="0" fillId="0" borderId="0" xfId="0"/>
    <xf numFmtId="0" fontId="3" fillId="0" borderId="0" xfId="0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/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1" fontId="5" fillId="0" borderId="13" xfId="0" applyNumberFormat="1" applyFont="1" applyBorder="1" applyAlignment="1">
      <alignment horizontal="center" vertical="center"/>
    </xf>
    <xf numFmtId="0" fontId="3" fillId="0" borderId="2" xfId="0" applyFont="1" applyBorder="1"/>
    <xf numFmtId="0" fontId="7" fillId="0" borderId="2" xfId="0" applyFont="1" applyBorder="1"/>
    <xf numFmtId="0" fontId="8" fillId="0" borderId="5" xfId="0" applyFont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10" fillId="0" borderId="0" xfId="0" applyFont="1" applyBorder="1"/>
    <xf numFmtId="0" fontId="0" fillId="0" borderId="0" xfId="0" applyBorder="1"/>
    <xf numFmtId="0" fontId="11" fillId="0" borderId="0" xfId="0" applyFont="1"/>
    <xf numFmtId="0" fontId="12" fillId="0" borderId="0" xfId="0" applyFont="1"/>
    <xf numFmtId="0" fontId="12" fillId="0" borderId="0" xfId="0" applyFont="1" applyBorder="1"/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3" xfId="0" quotePrefix="1" applyFont="1" applyBorder="1" applyAlignment="1">
      <alignment horizontal="center" vertical="center" shrinkToFit="1"/>
    </xf>
    <xf numFmtId="49" fontId="3" fillId="4" borderId="10" xfId="0" applyNumberFormat="1" applyFont="1" applyFill="1" applyBorder="1" applyAlignment="1">
      <alignment horizontal="center" shrinkToFit="1"/>
    </xf>
    <xf numFmtId="49" fontId="3" fillId="4" borderId="9" xfId="0" applyNumberFormat="1" applyFont="1" applyFill="1" applyBorder="1" applyAlignment="1">
      <alignment horizontal="center" shrinkToFit="1"/>
    </xf>
    <xf numFmtId="49" fontId="3" fillId="4" borderId="5" xfId="0" applyNumberFormat="1" applyFont="1" applyFill="1" applyBorder="1" applyAlignment="1">
      <alignment horizontal="center" shrinkToFit="1"/>
    </xf>
    <xf numFmtId="49" fontId="3" fillId="4" borderId="4" xfId="0" applyNumberFormat="1" applyFont="1" applyFill="1" applyBorder="1" applyAlignment="1">
      <alignment horizontal="center" shrinkToFit="1"/>
    </xf>
    <xf numFmtId="49" fontId="3" fillId="4" borderId="7" xfId="0" applyNumberFormat="1" applyFont="1" applyFill="1" applyBorder="1" applyAlignment="1">
      <alignment horizont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shrinkToFit="1"/>
    </xf>
    <xf numFmtId="49" fontId="3" fillId="4" borderId="3" xfId="0" applyNumberFormat="1" applyFont="1" applyFill="1" applyBorder="1" applyAlignment="1">
      <alignment horizontal="center" shrinkToFit="1"/>
    </xf>
    <xf numFmtId="0" fontId="3" fillId="4" borderId="9" xfId="0" applyFont="1" applyFill="1" applyBorder="1" applyAlignment="1">
      <alignment horizontal="center" vertical="center" shrinkToFit="1"/>
    </xf>
    <xf numFmtId="49" fontId="3" fillId="4" borderId="11" xfId="0" applyNumberFormat="1" applyFont="1" applyFill="1" applyBorder="1" applyAlignment="1">
      <alignment horizontal="center" shrinkToFit="1"/>
    </xf>
    <xf numFmtId="49" fontId="3" fillId="4" borderId="11" xfId="0" applyNumberFormat="1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shrinkToFit="1"/>
    </xf>
    <xf numFmtId="0" fontId="3" fillId="4" borderId="0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>
      <alignment horizontal="center" shrinkToFit="1"/>
    </xf>
    <xf numFmtId="0" fontId="3" fillId="4" borderId="11" xfId="0" applyFont="1" applyFill="1" applyBorder="1" applyAlignment="1">
      <alignment horizontal="center" shrinkToFit="1"/>
    </xf>
    <xf numFmtId="0" fontId="3" fillId="4" borderId="14" xfId="0" applyFont="1" applyFill="1" applyBorder="1" applyAlignment="1">
      <alignment horizontal="center" vertical="center" shrinkToFit="1"/>
    </xf>
    <xf numFmtId="0" fontId="3" fillId="4" borderId="15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shrinkToFit="1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vertical="center" shrinkToFit="1"/>
    </xf>
    <xf numFmtId="49" fontId="3" fillId="4" borderId="6" xfId="0" applyNumberFormat="1" applyFont="1" applyFill="1" applyBorder="1" applyAlignment="1">
      <alignment horizontal="center" vertical="center" shrinkToFit="1"/>
    </xf>
    <xf numFmtId="49" fontId="3" fillId="4" borderId="16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shrinkToFit="1"/>
    </xf>
    <xf numFmtId="0" fontId="3" fillId="4" borderId="9" xfId="0" applyFont="1" applyFill="1" applyBorder="1"/>
    <xf numFmtId="0" fontId="3" fillId="4" borderId="4" xfId="0" applyFont="1" applyFill="1" applyBorder="1"/>
    <xf numFmtId="0" fontId="3" fillId="4" borderId="7" xfId="0" applyFont="1" applyFill="1" applyBorder="1"/>
    <xf numFmtId="49" fontId="3" fillId="4" borderId="1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3" fillId="4" borderId="5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49" fontId="3" fillId="4" borderId="9" xfId="1" applyNumberFormat="1" applyFont="1" applyFill="1" applyBorder="1" applyAlignment="1">
      <alignment horizontal="center" vertical="center" shrinkToFit="1"/>
    </xf>
    <xf numFmtId="49" fontId="3" fillId="4" borderId="4" xfId="1" applyNumberFormat="1" applyFont="1" applyFill="1" applyBorder="1" applyAlignment="1">
      <alignment horizontal="center" vertical="center" shrinkToFit="1"/>
    </xf>
    <xf numFmtId="49" fontId="3" fillId="4" borderId="7" xfId="1" applyNumberFormat="1" applyFont="1" applyFill="1" applyBorder="1" applyAlignment="1">
      <alignment horizontal="center" vertical="center" shrinkToFit="1"/>
    </xf>
    <xf numFmtId="49" fontId="3" fillId="4" borderId="18" xfId="1" applyNumberFormat="1" applyFont="1" applyFill="1" applyBorder="1" applyAlignment="1">
      <alignment horizontal="center" vertical="center" shrinkToFit="1"/>
    </xf>
    <xf numFmtId="49" fontId="3" fillId="4" borderId="0" xfId="1" applyNumberFormat="1" applyFont="1" applyFill="1" applyBorder="1" applyAlignment="1">
      <alignment horizontal="center" vertical="center" shrinkToFit="1"/>
    </xf>
    <xf numFmtId="49" fontId="3" fillId="4" borderId="2" xfId="1" applyNumberFormat="1" applyFont="1" applyFill="1" applyBorder="1" applyAlignment="1">
      <alignment horizontal="center" vertical="center" shrinkToFit="1"/>
    </xf>
    <xf numFmtId="49" fontId="11" fillId="4" borderId="17" xfId="1" applyNumberFormat="1" applyFont="1" applyFill="1" applyBorder="1" applyAlignment="1">
      <alignment horizontal="center" vertical="center" shrinkToFit="1"/>
    </xf>
    <xf numFmtId="0" fontId="3" fillId="4" borderId="14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3" fillId="4" borderId="0" xfId="1" applyFont="1" applyFill="1" applyAlignment="1">
      <alignment vertical="center"/>
    </xf>
    <xf numFmtId="49" fontId="13" fillId="4" borderId="7" xfId="1" applyNumberFormat="1" applyFont="1" applyFill="1" applyBorder="1" applyAlignment="1">
      <alignment horizontal="center" vertical="center" shrinkToFit="1"/>
    </xf>
    <xf numFmtId="0" fontId="3" fillId="4" borderId="10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vertical="center"/>
    </xf>
    <xf numFmtId="0" fontId="3" fillId="4" borderId="9" xfId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49" fontId="3" fillId="4" borderId="1" xfId="1" applyNumberFormat="1" applyFont="1" applyFill="1" applyBorder="1" applyAlignment="1">
      <alignment horizontal="center" vertical="center" shrinkToFit="1"/>
    </xf>
    <xf numFmtId="0" fontId="3" fillId="4" borderId="1" xfId="1" applyFont="1" applyFill="1" applyBorder="1" applyAlignment="1">
      <alignment horizontal="center" vertical="center" shrinkToFit="1"/>
    </xf>
    <xf numFmtId="0" fontId="3" fillId="4" borderId="7" xfId="1" applyFont="1" applyFill="1" applyBorder="1" applyAlignment="1">
      <alignment horizontal="center" vertical="center" shrinkToFit="1"/>
    </xf>
    <xf numFmtId="0" fontId="3" fillId="4" borderId="14" xfId="1" applyFont="1" applyFill="1" applyBorder="1" applyAlignment="1">
      <alignment horizontal="center" vertical="center" shrinkToFit="1"/>
    </xf>
    <xf numFmtId="0" fontId="3" fillId="4" borderId="15" xfId="1" applyFont="1" applyFill="1" applyBorder="1" applyAlignment="1">
      <alignment horizontal="center" vertical="center" shrinkToFit="1"/>
    </xf>
    <xf numFmtId="0" fontId="3" fillId="4" borderId="10" xfId="1" applyFont="1" applyFill="1" applyBorder="1" applyAlignment="1">
      <alignment horizontal="center" vertical="center" shrinkToFit="1"/>
    </xf>
    <xf numFmtId="49" fontId="3" fillId="4" borderId="7" xfId="0" applyNumberFormat="1" applyFont="1" applyFill="1" applyBorder="1" applyAlignment="1">
      <alignment horizontal="center" vertical="center" shrinkToFit="1"/>
    </xf>
    <xf numFmtId="0" fontId="3" fillId="4" borderId="9" xfId="1" applyFont="1" applyFill="1" applyBorder="1" applyAlignment="1">
      <alignment vertical="center"/>
    </xf>
    <xf numFmtId="49" fontId="3" fillId="4" borderId="10" xfId="1" applyNumberFormat="1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49" fontId="3" fillId="4" borderId="15" xfId="1" applyNumberFormat="1" applyFont="1" applyFill="1" applyBorder="1" applyAlignment="1">
      <alignment horizontal="center" vertical="center" shrinkToFit="1"/>
    </xf>
    <xf numFmtId="0" fontId="3" fillId="4" borderId="16" xfId="0" applyFont="1" applyFill="1" applyBorder="1" applyAlignment="1">
      <alignment horizontal="center" vertical="center"/>
    </xf>
    <xf numFmtId="49" fontId="3" fillId="4" borderId="15" xfId="0" applyNumberFormat="1" applyFont="1" applyFill="1" applyBorder="1" applyAlignment="1">
      <alignment horizontal="center" vertical="top"/>
    </xf>
    <xf numFmtId="0" fontId="13" fillId="4" borderId="1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3" fillId="5" borderId="9" xfId="1" applyFont="1" applyFill="1" applyBorder="1" applyAlignment="1">
      <alignment horizontal="center" vertical="center"/>
    </xf>
    <xf numFmtId="0" fontId="3" fillId="5" borderId="10" xfId="1" applyFont="1" applyFill="1" applyBorder="1" applyAlignment="1">
      <alignment horizontal="center" vertical="center"/>
    </xf>
    <xf numFmtId="49" fontId="3" fillId="5" borderId="9" xfId="1" applyNumberFormat="1" applyFont="1" applyFill="1" applyBorder="1" applyAlignment="1">
      <alignment horizontal="center" vertical="center" shrinkToFit="1"/>
    </xf>
    <xf numFmtId="0" fontId="3" fillId="5" borderId="4" xfId="1" applyFont="1" applyFill="1" applyBorder="1" applyAlignment="1">
      <alignment horizontal="center" vertical="center"/>
    </xf>
    <xf numFmtId="49" fontId="3" fillId="5" borderId="0" xfId="1" applyNumberFormat="1" applyFont="1" applyFill="1" applyBorder="1" applyAlignment="1">
      <alignment horizontal="center" vertical="center" shrinkToFit="1"/>
    </xf>
    <xf numFmtId="49" fontId="3" fillId="5" borderId="4" xfId="1" applyNumberFormat="1" applyFont="1" applyFill="1" applyBorder="1" applyAlignment="1">
      <alignment horizontal="center" vertical="center" shrinkToFit="1"/>
    </xf>
    <xf numFmtId="0" fontId="3" fillId="5" borderId="7" xfId="1" applyFont="1" applyFill="1" applyBorder="1" applyAlignment="1">
      <alignment horizontal="center" vertical="center"/>
    </xf>
    <xf numFmtId="49" fontId="3" fillId="5" borderId="2" xfId="1" applyNumberFormat="1" applyFont="1" applyFill="1" applyBorder="1" applyAlignment="1">
      <alignment horizontal="center" vertical="center" shrinkToFit="1"/>
    </xf>
    <xf numFmtId="49" fontId="3" fillId="5" borderId="7" xfId="1" applyNumberFormat="1" applyFont="1" applyFill="1" applyBorder="1" applyAlignment="1">
      <alignment horizontal="center" vertical="center" shrinkToFit="1"/>
    </xf>
    <xf numFmtId="49" fontId="11" fillId="5" borderId="17" xfId="1" applyNumberFormat="1" applyFont="1" applyFill="1" applyBorder="1" applyAlignment="1">
      <alignment horizontal="center" vertical="center" shrinkToFit="1"/>
    </xf>
    <xf numFmtId="49" fontId="3" fillId="5" borderId="6" xfId="1" applyNumberFormat="1" applyFont="1" applyFill="1" applyBorder="1" applyAlignment="1">
      <alignment horizontal="center" vertical="center" shrinkToFit="1"/>
    </xf>
    <xf numFmtId="0" fontId="3" fillId="5" borderId="5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5" borderId="5" xfId="1" applyFont="1" applyFill="1" applyBorder="1" applyAlignment="1">
      <alignment vertical="center"/>
    </xf>
    <xf numFmtId="49" fontId="3" fillId="5" borderId="18" xfId="1" applyNumberFormat="1" applyFont="1" applyFill="1" applyBorder="1" applyAlignment="1">
      <alignment horizontal="center" vertical="center" shrinkToFit="1"/>
    </xf>
    <xf numFmtId="49" fontId="3" fillId="5" borderId="16" xfId="1" applyNumberFormat="1" applyFont="1" applyFill="1" applyBorder="1" applyAlignment="1">
      <alignment horizontal="center" vertical="center" shrinkToFit="1"/>
    </xf>
    <xf numFmtId="0" fontId="3" fillId="6" borderId="8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/>
    </xf>
    <xf numFmtId="49" fontId="3" fillId="7" borderId="9" xfId="1" applyNumberFormat="1" applyFont="1" applyFill="1" applyBorder="1" applyAlignment="1">
      <alignment horizontal="center" vertical="center" shrinkToFit="1"/>
    </xf>
    <xf numFmtId="0" fontId="3" fillId="7" borderId="9" xfId="1" applyFont="1" applyFill="1" applyBorder="1" applyAlignment="1">
      <alignment horizontal="center" vertical="center"/>
    </xf>
    <xf numFmtId="49" fontId="3" fillId="7" borderId="4" xfId="1" applyNumberFormat="1" applyFont="1" applyFill="1" applyBorder="1" applyAlignment="1">
      <alignment horizontal="center" vertical="center" shrinkToFit="1"/>
    </xf>
    <xf numFmtId="0" fontId="3" fillId="7" borderId="4" xfId="1" applyFont="1" applyFill="1" applyBorder="1" applyAlignment="1">
      <alignment horizontal="center" vertical="center"/>
    </xf>
    <xf numFmtId="49" fontId="3" fillId="7" borderId="7" xfId="1" applyNumberFormat="1" applyFont="1" applyFill="1" applyBorder="1" applyAlignment="1">
      <alignment horizontal="center" vertical="center" shrinkToFit="1"/>
    </xf>
    <xf numFmtId="0" fontId="3" fillId="7" borderId="7" xfId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0" fontId="3" fillId="7" borderId="5" xfId="1" applyFont="1" applyFill="1" applyBorder="1" applyAlignment="1">
      <alignment horizontal="center" vertical="center"/>
    </xf>
    <xf numFmtId="0" fontId="3" fillId="4" borderId="19" xfId="1" applyFont="1" applyFill="1" applyBorder="1" applyAlignment="1">
      <alignment horizontal="center" vertical="center" shrinkToFit="1"/>
    </xf>
    <xf numFmtId="49" fontId="3" fillId="7" borderId="18" xfId="1" applyNumberFormat="1" applyFont="1" applyFill="1" applyBorder="1" applyAlignment="1">
      <alignment horizontal="center" vertical="center" shrinkToFit="1"/>
    </xf>
    <xf numFmtId="0" fontId="3" fillId="7" borderId="5" xfId="1" applyFont="1" applyFill="1" applyBorder="1" applyAlignment="1">
      <alignment vertical="center"/>
    </xf>
    <xf numFmtId="49" fontId="3" fillId="7" borderId="0" xfId="1" applyNumberFormat="1" applyFont="1" applyFill="1" applyBorder="1" applyAlignment="1">
      <alignment horizontal="center" vertical="center" shrinkToFit="1"/>
    </xf>
    <xf numFmtId="49" fontId="3" fillId="7" borderId="2" xfId="1" applyNumberFormat="1" applyFont="1" applyFill="1" applyBorder="1" applyAlignment="1">
      <alignment horizontal="center" vertical="center" shrinkToFit="1"/>
    </xf>
    <xf numFmtId="49" fontId="11" fillId="7" borderId="17" xfId="1" applyNumberFormat="1" applyFont="1" applyFill="1" applyBorder="1" applyAlignment="1">
      <alignment horizontal="center" vertical="center" shrinkToFit="1"/>
    </xf>
    <xf numFmtId="49" fontId="3" fillId="7" borderId="9" xfId="0" applyNumberFormat="1" applyFont="1" applyFill="1" applyBorder="1" applyAlignment="1">
      <alignment horizontal="center" shrinkToFit="1"/>
    </xf>
    <xf numFmtId="0" fontId="3" fillId="7" borderId="9" xfId="1" applyFont="1" applyFill="1" applyBorder="1" applyAlignment="1">
      <alignment horizontal="center" vertical="center" shrinkToFit="1"/>
    </xf>
    <xf numFmtId="49" fontId="13" fillId="7" borderId="7" xfId="1" applyNumberFormat="1" applyFont="1" applyFill="1" applyBorder="1" applyAlignment="1">
      <alignment horizontal="center" vertical="center" shrinkToFit="1"/>
    </xf>
    <xf numFmtId="0" fontId="3" fillId="7" borderId="7" xfId="1" applyFont="1" applyFill="1" applyBorder="1" applyAlignment="1">
      <alignment horizontal="center" vertical="center" shrinkToFit="1"/>
    </xf>
    <xf numFmtId="49" fontId="3" fillId="8" borderId="9" xfId="1" applyNumberFormat="1" applyFont="1" applyFill="1" applyBorder="1" applyAlignment="1">
      <alignment horizontal="center" vertical="center" shrinkToFit="1"/>
    </xf>
    <xf numFmtId="0" fontId="3" fillId="8" borderId="9" xfId="1" applyFont="1" applyFill="1" applyBorder="1" applyAlignment="1">
      <alignment horizontal="center" vertical="center"/>
    </xf>
    <xf numFmtId="49" fontId="3" fillId="8" borderId="18" xfId="1" applyNumberFormat="1" applyFont="1" applyFill="1" applyBorder="1" applyAlignment="1">
      <alignment horizontal="center" vertical="center" shrinkToFit="1"/>
    </xf>
    <xf numFmtId="0" fontId="3" fillId="8" borderId="0" xfId="1" applyFont="1" applyFill="1" applyAlignment="1">
      <alignment horizontal="center" vertical="center"/>
    </xf>
    <xf numFmtId="0" fontId="3" fillId="8" borderId="5" xfId="1" applyFont="1" applyFill="1" applyBorder="1" applyAlignment="1">
      <alignment horizontal="center" vertical="center"/>
    </xf>
    <xf numFmtId="0" fontId="3" fillId="7" borderId="10" xfId="1" applyFont="1" applyFill="1" applyBorder="1" applyAlignment="1">
      <alignment horizontal="center" vertical="center" shrinkToFit="1"/>
    </xf>
    <xf numFmtId="49" fontId="3" fillId="7" borderId="16" xfId="1" applyNumberFormat="1" applyFont="1" applyFill="1" applyBorder="1" applyAlignment="1">
      <alignment horizontal="center" vertical="center" shrinkToFit="1"/>
    </xf>
    <xf numFmtId="0" fontId="3" fillId="7" borderId="10" xfId="1" applyFont="1" applyFill="1" applyBorder="1" applyAlignment="1">
      <alignment horizontal="center" vertical="center"/>
    </xf>
    <xf numFmtId="49" fontId="3" fillId="8" borderId="7" xfId="1" applyNumberFormat="1" applyFont="1" applyFill="1" applyBorder="1" applyAlignment="1">
      <alignment horizontal="center" vertical="center" shrinkToFit="1"/>
    </xf>
    <xf numFmtId="49" fontId="3" fillId="8" borderId="4" xfId="1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49" fontId="3" fillId="7" borderId="4" xfId="0" applyNumberFormat="1" applyFont="1" applyFill="1" applyBorder="1" applyAlignment="1">
      <alignment horizontal="center" shrinkToFit="1"/>
    </xf>
    <xf numFmtId="49" fontId="3" fillId="7" borderId="7" xfId="0" applyNumberFormat="1" applyFont="1" applyFill="1" applyBorder="1" applyAlignment="1">
      <alignment horizontal="center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7" xfId="0" applyFont="1" applyFill="1" applyBorder="1" applyAlignment="1">
      <alignment horizontal="center" vertical="center" textRotation="90"/>
    </xf>
    <xf numFmtId="0" fontId="5" fillId="0" borderId="9" xfId="0" applyFont="1" applyFill="1" applyBorder="1" applyAlignment="1">
      <alignment horizontal="center" vertical="center" textRotation="90"/>
    </xf>
    <xf numFmtId="0" fontId="5" fillId="0" borderId="4" xfId="0" applyFont="1" applyFill="1" applyBorder="1" applyAlignment="1">
      <alignment horizontal="center" vertical="center" textRotation="90"/>
    </xf>
    <xf numFmtId="0" fontId="5" fillId="0" borderId="5" xfId="0" applyFont="1" applyFill="1" applyBorder="1" applyAlignment="1">
      <alignment horizontal="center" vertical="center" textRotation="90"/>
    </xf>
    <xf numFmtId="0" fontId="5" fillId="0" borderId="7" xfId="0" applyFont="1" applyFill="1" applyBorder="1" applyAlignment="1">
      <alignment horizontal="center" vertical="center" textRotation="90"/>
    </xf>
    <xf numFmtId="0" fontId="3" fillId="4" borderId="20" xfId="1" applyFont="1" applyFill="1" applyBorder="1" applyAlignment="1">
      <alignment horizontal="center" vertical="center"/>
    </xf>
    <xf numFmtId="0" fontId="3" fillId="4" borderId="21" xfId="1" applyFont="1" applyFill="1" applyBorder="1" applyAlignment="1">
      <alignment horizontal="center" vertical="center"/>
    </xf>
    <xf numFmtId="0" fontId="4" fillId="4" borderId="22" xfId="1" applyFont="1" applyFill="1" applyBorder="1" applyAlignment="1">
      <alignment horizontal="center" vertical="center"/>
    </xf>
    <xf numFmtId="0" fontId="4" fillId="4" borderId="23" xfId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textRotation="90" shrinkToFit="1"/>
    </xf>
    <xf numFmtId="0" fontId="5" fillId="0" borderId="4" xfId="0" applyFont="1" applyFill="1" applyBorder="1" applyAlignment="1">
      <alignment horizontal="center" vertical="center" textRotation="90" shrinkToFit="1"/>
    </xf>
    <xf numFmtId="0" fontId="5" fillId="0" borderId="5" xfId="0" applyFont="1" applyFill="1" applyBorder="1" applyAlignment="1">
      <alignment horizontal="center" vertical="center" textRotation="90" shrinkToFit="1"/>
    </xf>
    <xf numFmtId="0" fontId="5" fillId="0" borderId="7" xfId="0" applyFont="1" applyFill="1" applyBorder="1" applyAlignment="1">
      <alignment horizontal="center" vertical="center" textRotation="90" shrinkToFit="1"/>
    </xf>
    <xf numFmtId="0" fontId="3" fillId="0" borderId="2" xfId="0" applyFont="1" applyBorder="1" applyAlignment="1">
      <alignment horizontal="left" vertical="center"/>
    </xf>
    <xf numFmtId="0" fontId="4" fillId="4" borderId="20" xfId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center" vertical="center"/>
    </xf>
    <xf numFmtId="0" fontId="4" fillId="4" borderId="14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center" vertical="center" textRotation="90" shrinkToFit="1"/>
    </xf>
    <xf numFmtId="0" fontId="2" fillId="0" borderId="4" xfId="0" applyFont="1" applyFill="1" applyBorder="1" applyAlignment="1">
      <alignment horizontal="center" vertical="center" textRotation="90" shrinkToFit="1"/>
    </xf>
    <xf numFmtId="0" fontId="2" fillId="0" borderId="6" xfId="0" applyFont="1" applyFill="1" applyBorder="1" applyAlignment="1">
      <alignment horizontal="center" vertical="center" textRotation="90" shrinkToFit="1"/>
    </xf>
    <xf numFmtId="0" fontId="2" fillId="0" borderId="5" xfId="0" applyFont="1" applyFill="1" applyBorder="1" applyAlignment="1">
      <alignment horizontal="center" vertical="center" textRotation="90" shrinkToFit="1"/>
    </xf>
    <xf numFmtId="0" fontId="2" fillId="0" borderId="7" xfId="0" applyFont="1" applyFill="1" applyBorder="1" applyAlignment="1">
      <alignment horizontal="center" vertical="center" textRotation="90" shrinkToFit="1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0" xfId="1" applyFont="1" applyFill="1" applyBorder="1" applyAlignment="1">
      <alignment horizontal="center" vertical="top"/>
    </xf>
    <xf numFmtId="0" fontId="3" fillId="4" borderId="21" xfId="1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16" fillId="0" borderId="2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ปกต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48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486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486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486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487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487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487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487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487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9525</xdr:colOff>
      <xdr:row>7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43400" y="1609725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123825</xdr:rowOff>
    </xdr:from>
    <xdr:to>
      <xdr:col>10</xdr:col>
      <xdr:colOff>9525</xdr:colOff>
      <xdr:row>7</xdr:row>
      <xdr:rowOff>123825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6791325" y="1619250"/>
          <a:ext cx="1638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4886325" y="3048000"/>
          <a:ext cx="162877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123825</xdr:rowOff>
    </xdr:from>
    <xdr:to>
      <xdr:col>11</xdr:col>
      <xdr:colOff>0</xdr:colOff>
      <xdr:row>13</xdr:row>
      <xdr:rowOff>123825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7877175" y="3048000"/>
          <a:ext cx="108585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405765</xdr:colOff>
      <xdr:row>14</xdr:row>
      <xdr:rowOff>0</xdr:rowOff>
    </xdr:from>
    <xdr:to>
      <xdr:col>8</xdr:col>
      <xdr:colOff>678577</xdr:colOff>
      <xdr:row>14</xdr:row>
      <xdr:rowOff>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67175" y="313372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123825</xdr:rowOff>
    </xdr:from>
    <xdr:to>
      <xdr:col>5</xdr:col>
      <xdr:colOff>680101</xdr:colOff>
      <xdr:row>16</xdr:row>
      <xdr:rowOff>123825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09650" y="3676650"/>
          <a:ext cx="26574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133350</xdr:rowOff>
    </xdr:from>
    <xdr:to>
      <xdr:col>9</xdr:col>
      <xdr:colOff>9525</xdr:colOff>
      <xdr:row>16</xdr:row>
      <xdr:rowOff>133350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76700" y="3686175"/>
          <a:ext cx="1343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133350</xdr:rowOff>
    </xdr:from>
    <xdr:to>
      <xdr:col>6</xdr:col>
      <xdr:colOff>9525</xdr:colOff>
      <xdr:row>19</xdr:row>
      <xdr:rowOff>133350</xdr:rowOff>
    </xdr:to>
    <xdr:cxnSp macro="">
      <xdr:nvCxnSpPr>
        <xdr:cNvPr id="22" name="ลูกศรเชื่อมต่อแบบตรง 21"/>
        <xdr:cNvCxnSpPr/>
      </xdr:nvCxnSpPr>
      <xdr:spPr>
        <a:xfrm>
          <a:off x="4886325" y="4486275"/>
          <a:ext cx="16383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123825</xdr:rowOff>
    </xdr:from>
    <xdr:to>
      <xdr:col>8</xdr:col>
      <xdr:colOff>0</xdr:colOff>
      <xdr:row>19</xdr:row>
      <xdr:rowOff>123825</xdr:rowOff>
    </xdr:to>
    <xdr:cxnSp macro="">
      <xdr:nvCxnSpPr>
        <xdr:cNvPr id="23" name="ลูกศรเชื่อมต่อแบบตรง 22"/>
        <xdr:cNvCxnSpPr/>
      </xdr:nvCxnSpPr>
      <xdr:spPr>
        <a:xfrm>
          <a:off x="6791325" y="4476750"/>
          <a:ext cx="54292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104775</xdr:rowOff>
    </xdr:from>
    <xdr:to>
      <xdr:col>11</xdr:col>
      <xdr:colOff>680117</xdr:colOff>
      <xdr:row>19</xdr:row>
      <xdr:rowOff>104775</xdr:rowOff>
    </xdr:to>
    <xdr:cxnSp macro="">
      <xdr:nvCxnSpPr>
        <xdr:cNvPr id="20" name="ลูกศรเชื่อมต่อแบบตรง 19"/>
        <xdr:cNvCxnSpPr/>
      </xdr:nvCxnSpPr>
      <xdr:spPr>
        <a:xfrm>
          <a:off x="6076950" y="428625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104775</xdr:rowOff>
    </xdr:from>
    <xdr:to>
      <xdr:col>11</xdr:col>
      <xdr:colOff>680117</xdr:colOff>
      <xdr:row>19</xdr:row>
      <xdr:rowOff>104775</xdr:rowOff>
    </xdr:to>
    <xdr:cxnSp macro="">
      <xdr:nvCxnSpPr>
        <xdr:cNvPr id="21" name="ลูกศรเชื่อมต่อแบบตรง 20"/>
        <xdr:cNvCxnSpPr/>
      </xdr:nvCxnSpPr>
      <xdr:spPr>
        <a:xfrm>
          <a:off x="6076950" y="428625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88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88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889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889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889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889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889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889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890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9525</xdr:colOff>
      <xdr:row>7</xdr:row>
      <xdr:rowOff>104775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76700" y="1771650"/>
          <a:ext cx="26765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104775</xdr:rowOff>
    </xdr:from>
    <xdr:to>
      <xdr:col>6</xdr:col>
      <xdr:colOff>9525</xdr:colOff>
      <xdr:row>16</xdr:row>
      <xdr:rowOff>104775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76700" y="1771650"/>
          <a:ext cx="26765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405765</xdr:colOff>
      <xdr:row>14</xdr:row>
      <xdr:rowOff>0</xdr:rowOff>
    </xdr:from>
    <xdr:to>
      <xdr:col>9</xdr:col>
      <xdr:colOff>21</xdr:colOff>
      <xdr:row>14</xdr:row>
      <xdr:rowOff>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67175" y="3133725"/>
          <a:ext cx="1343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17" name="ลูกศรเชื่อมต่อแบบตรง 16"/>
        <xdr:cNvCxnSpPr/>
      </xdr:nvCxnSpPr>
      <xdr:spPr>
        <a:xfrm>
          <a:off x="4343400" y="2333625"/>
          <a:ext cx="21717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133350</xdr:rowOff>
    </xdr:from>
    <xdr:to>
      <xdr:col>9</xdr:col>
      <xdr:colOff>19050</xdr:colOff>
      <xdr:row>10</xdr:row>
      <xdr:rowOff>133350</xdr:rowOff>
    </xdr:to>
    <xdr:cxnSp macro="">
      <xdr:nvCxnSpPr>
        <xdr:cNvPr id="18" name="ลูกศรเชื่อมต่อแบบตรง 17"/>
        <xdr:cNvCxnSpPr/>
      </xdr:nvCxnSpPr>
      <xdr:spPr>
        <a:xfrm>
          <a:off x="6791325" y="2343150"/>
          <a:ext cx="110490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19" name="ลูกศรเชื่อมต่อแบบตรง 18"/>
        <xdr:cNvCxnSpPr/>
      </xdr:nvCxnSpPr>
      <xdr:spPr>
        <a:xfrm>
          <a:off x="4343400" y="3038475"/>
          <a:ext cx="21717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9525</xdr:colOff>
      <xdr:row>13</xdr:row>
      <xdr:rowOff>114300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7877175" y="3038475"/>
          <a:ext cx="109537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19050</xdr:colOff>
      <xdr:row>19</xdr:row>
      <xdr:rowOff>114300</xdr:rowOff>
    </xdr:to>
    <xdr:cxnSp macro="">
      <xdr:nvCxnSpPr>
        <xdr:cNvPr id="22" name="ลูกศรเชื่อมต่อแบบตรง 21"/>
        <xdr:cNvCxnSpPr/>
      </xdr:nvCxnSpPr>
      <xdr:spPr>
        <a:xfrm>
          <a:off x="6791325" y="4467225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123825</xdr:rowOff>
    </xdr:from>
    <xdr:to>
      <xdr:col>5</xdr:col>
      <xdr:colOff>0</xdr:colOff>
      <xdr:row>19</xdr:row>
      <xdr:rowOff>123825</xdr:rowOff>
    </xdr:to>
    <xdr:cxnSp macro="">
      <xdr:nvCxnSpPr>
        <xdr:cNvPr id="23" name="ลูกศรเชื่อมต่อแบบตรง 22"/>
        <xdr:cNvCxnSpPr/>
      </xdr:nvCxnSpPr>
      <xdr:spPr>
        <a:xfrm>
          <a:off x="4886325" y="44767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104775</xdr:rowOff>
    </xdr:from>
    <xdr:to>
      <xdr:col>6</xdr:col>
      <xdr:colOff>9525</xdr:colOff>
      <xdr:row>16</xdr:row>
      <xdr:rowOff>104775</xdr:rowOff>
    </xdr:to>
    <xdr:cxnSp macro="">
      <xdr:nvCxnSpPr>
        <xdr:cNvPr id="21" name="ลูกศรเชื่อมต่อแบบตรง 20"/>
        <xdr:cNvCxnSpPr/>
      </xdr:nvCxnSpPr>
      <xdr:spPr>
        <a:xfrm>
          <a:off x="4076700" y="1771650"/>
          <a:ext cx="26765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28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28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28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28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287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287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287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288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288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7</xdr:row>
      <xdr:rowOff>123825</xdr:rowOff>
    </xdr:from>
    <xdr:to>
      <xdr:col>6</xdr:col>
      <xdr:colOff>9525</xdr:colOff>
      <xdr:row>7</xdr:row>
      <xdr:rowOff>123825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5438775" y="1619250"/>
          <a:ext cx="108585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123825</xdr:rowOff>
    </xdr:from>
    <xdr:to>
      <xdr:col>11</xdr:col>
      <xdr:colOff>9525</xdr:colOff>
      <xdr:row>7</xdr:row>
      <xdr:rowOff>123825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6791325" y="1619250"/>
          <a:ext cx="21812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133350</xdr:rowOff>
    </xdr:from>
    <xdr:to>
      <xdr:col>6</xdr:col>
      <xdr:colOff>0</xdr:colOff>
      <xdr:row>10</xdr:row>
      <xdr:rowOff>133350</xdr:rowOff>
    </xdr:to>
    <xdr:cxnSp macro="">
      <xdr:nvCxnSpPr>
        <xdr:cNvPr id="13" name="ลูกศรเชื่อมต่อแบบตรง 12"/>
        <xdr:cNvCxnSpPr/>
      </xdr:nvCxnSpPr>
      <xdr:spPr>
        <a:xfrm flipH="1">
          <a:off x="3009900" y="2428875"/>
          <a:ext cx="6667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133350</xdr:rowOff>
    </xdr:from>
    <xdr:to>
      <xdr:col>12</xdr:col>
      <xdr:colOff>0</xdr:colOff>
      <xdr:row>10</xdr:row>
      <xdr:rowOff>133350</xdr:rowOff>
    </xdr:to>
    <xdr:cxnSp macro="">
      <xdr:nvCxnSpPr>
        <xdr:cNvPr id="15" name="ลูกศรเชื่อมต่อแบบตรง 14"/>
        <xdr:cNvCxnSpPr/>
      </xdr:nvCxnSpPr>
      <xdr:spPr>
        <a:xfrm>
          <a:off x="6791325" y="2343150"/>
          <a:ext cx="27146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4343400" y="3048000"/>
          <a:ext cx="21717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133350</xdr:rowOff>
    </xdr:from>
    <xdr:to>
      <xdr:col>11</xdr:col>
      <xdr:colOff>19050</xdr:colOff>
      <xdr:row>13</xdr:row>
      <xdr:rowOff>133350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7877175" y="3057525"/>
          <a:ext cx="11049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76700" y="3133725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19" name="ลูกศรเชื่อมต่อแบบตรง 18"/>
        <xdr:cNvCxnSpPr/>
      </xdr:nvCxnSpPr>
      <xdr:spPr>
        <a:xfrm>
          <a:off x="4343400" y="3752850"/>
          <a:ext cx="21717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9</xdr:col>
      <xdr:colOff>9525</xdr:colOff>
      <xdr:row>16</xdr:row>
      <xdr:rowOff>114300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6791325" y="3752850"/>
          <a:ext cx="109537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21" name="ลูกศรเชื่อมต่อแบบตรง 20"/>
        <xdr:cNvCxnSpPr/>
      </xdr:nvCxnSpPr>
      <xdr:spPr>
        <a:xfrm>
          <a:off x="5429250" y="4476750"/>
          <a:ext cx="108585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9525</xdr:colOff>
      <xdr:row>19</xdr:row>
      <xdr:rowOff>114300</xdr:rowOff>
    </xdr:to>
    <xdr:cxnSp macro="">
      <xdr:nvCxnSpPr>
        <xdr:cNvPr id="22" name="ลูกศรเชื่อมต่อแบบตรง 21"/>
        <xdr:cNvCxnSpPr/>
      </xdr:nvCxnSpPr>
      <xdr:spPr>
        <a:xfrm>
          <a:off x="6791325" y="4467225"/>
          <a:ext cx="21812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288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133350</xdr:rowOff>
    </xdr:from>
    <xdr:to>
      <xdr:col>4</xdr:col>
      <xdr:colOff>9525</xdr:colOff>
      <xdr:row>7</xdr:row>
      <xdr:rowOff>133350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343400" y="1628775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133350</xdr:rowOff>
    </xdr:from>
    <xdr:to>
      <xdr:col>6</xdr:col>
      <xdr:colOff>9525</xdr:colOff>
      <xdr:row>7</xdr:row>
      <xdr:rowOff>133350</xdr:rowOff>
    </xdr:to>
    <xdr:cxnSp macro="">
      <xdr:nvCxnSpPr>
        <xdr:cNvPr id="13" name="ลูกศรเชื่อมต่อแบบตรง 12"/>
        <xdr:cNvCxnSpPr/>
      </xdr:nvCxnSpPr>
      <xdr:spPr>
        <a:xfrm>
          <a:off x="1009650" y="1800225"/>
          <a:ext cx="1343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133350</xdr:rowOff>
    </xdr:from>
    <xdr:to>
      <xdr:col>6</xdr:col>
      <xdr:colOff>0</xdr:colOff>
      <xdr:row>10</xdr:row>
      <xdr:rowOff>133350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895850" y="2343150"/>
          <a:ext cx="1619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152400</xdr:rowOff>
    </xdr:from>
    <xdr:to>
      <xdr:col>11</xdr:col>
      <xdr:colOff>0</xdr:colOff>
      <xdr:row>10</xdr:row>
      <xdr:rowOff>152400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7343775" y="2362200"/>
          <a:ext cx="1619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13</xdr:row>
      <xdr:rowOff>133350</xdr:rowOff>
    </xdr:from>
    <xdr:to>
      <xdr:col>6</xdr:col>
      <xdr:colOff>0</xdr:colOff>
      <xdr:row>13</xdr:row>
      <xdr:rowOff>133350</xdr:rowOff>
    </xdr:to>
    <xdr:cxnSp macro="">
      <xdr:nvCxnSpPr>
        <xdr:cNvPr id="16" name="ลูกศรเชื่อมต่อแบบตรง 15"/>
        <xdr:cNvCxnSpPr/>
      </xdr:nvCxnSpPr>
      <xdr:spPr>
        <a:xfrm>
          <a:off x="1685925" y="3057525"/>
          <a:ext cx="19907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209550</xdr:rowOff>
    </xdr:from>
    <xdr:to>
      <xdr:col>9</xdr:col>
      <xdr:colOff>9525</xdr:colOff>
      <xdr:row>13</xdr:row>
      <xdr:rowOff>209550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6791325" y="3133725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6076950" y="3038475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19" name="ลูกศรเชื่อมต่อแบบตรง 18"/>
        <xdr:cNvCxnSpPr/>
      </xdr:nvCxnSpPr>
      <xdr:spPr>
        <a:xfrm>
          <a:off x="6076950" y="3038475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19</xdr:row>
      <xdr:rowOff>133350</xdr:rowOff>
    </xdr:from>
    <xdr:to>
      <xdr:col>6</xdr:col>
      <xdr:colOff>0</xdr:colOff>
      <xdr:row>19</xdr:row>
      <xdr:rowOff>133350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4895850" y="4486275"/>
          <a:ext cx="1619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152400</xdr:rowOff>
    </xdr:from>
    <xdr:to>
      <xdr:col>11</xdr:col>
      <xdr:colOff>0</xdr:colOff>
      <xdr:row>19</xdr:row>
      <xdr:rowOff>152400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7343775" y="4505325"/>
          <a:ext cx="1619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104775</xdr:rowOff>
    </xdr:from>
    <xdr:to>
      <xdr:col>11</xdr:col>
      <xdr:colOff>680117</xdr:colOff>
      <xdr:row>16</xdr:row>
      <xdr:rowOff>104775</xdr:rowOff>
    </xdr:to>
    <xdr:cxnSp macro="">
      <xdr:nvCxnSpPr>
        <xdr:cNvPr id="22" name="ลูกศรเชื่อมต่อแบบตรง 21"/>
        <xdr:cNvCxnSpPr/>
      </xdr:nvCxnSpPr>
      <xdr:spPr>
        <a:xfrm>
          <a:off x="6076950" y="365760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25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25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258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258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258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259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259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259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259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259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259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259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259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259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259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260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260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260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133350</xdr:rowOff>
    </xdr:from>
    <xdr:to>
      <xdr:col>6</xdr:col>
      <xdr:colOff>19050</xdr:colOff>
      <xdr:row>7</xdr:row>
      <xdr:rowOff>133350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5429250" y="1628775"/>
          <a:ext cx="1104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133350</xdr:rowOff>
    </xdr:from>
    <xdr:to>
      <xdr:col>6</xdr:col>
      <xdr:colOff>0</xdr:colOff>
      <xdr:row>10</xdr:row>
      <xdr:rowOff>133350</xdr:rowOff>
    </xdr:to>
    <xdr:cxnSp macro="">
      <xdr:nvCxnSpPr>
        <xdr:cNvPr id="21" name="ลูกศรเชื่อมต่อแบบตรง 20"/>
        <xdr:cNvCxnSpPr/>
      </xdr:nvCxnSpPr>
      <xdr:spPr>
        <a:xfrm>
          <a:off x="1685925" y="2428875"/>
          <a:ext cx="19907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133350</xdr:rowOff>
    </xdr:from>
    <xdr:to>
      <xdr:col>11</xdr:col>
      <xdr:colOff>0</xdr:colOff>
      <xdr:row>10</xdr:row>
      <xdr:rowOff>133350</xdr:rowOff>
    </xdr:to>
    <xdr:cxnSp macro="">
      <xdr:nvCxnSpPr>
        <xdr:cNvPr id="22" name="ลูกศรเชื่อมต่อแบบตรง 21"/>
        <xdr:cNvCxnSpPr/>
      </xdr:nvCxnSpPr>
      <xdr:spPr>
        <a:xfrm>
          <a:off x="4752975" y="2428875"/>
          <a:ext cx="19907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23" name="ลูกศรเชื่อมต่อแบบตรง 22"/>
        <xdr:cNvCxnSpPr/>
      </xdr:nvCxnSpPr>
      <xdr:spPr>
        <a:xfrm>
          <a:off x="1676400" y="3048000"/>
          <a:ext cx="200025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123825</xdr:rowOff>
    </xdr:from>
    <xdr:to>
      <xdr:col>11</xdr:col>
      <xdr:colOff>0</xdr:colOff>
      <xdr:row>13</xdr:row>
      <xdr:rowOff>123825</xdr:rowOff>
    </xdr:to>
    <xdr:cxnSp macro="">
      <xdr:nvCxnSpPr>
        <xdr:cNvPr id="24" name="ลูกศรเชื่อมต่อแบบตรง 23"/>
        <xdr:cNvCxnSpPr/>
      </xdr:nvCxnSpPr>
      <xdr:spPr>
        <a:xfrm>
          <a:off x="5410200" y="3048000"/>
          <a:ext cx="13335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11430</xdr:rowOff>
    </xdr:from>
    <xdr:to>
      <xdr:col>8</xdr:col>
      <xdr:colOff>521946</xdr:colOff>
      <xdr:row>14</xdr:row>
      <xdr:rowOff>11430</xdr:rowOff>
    </xdr:to>
    <xdr:cxnSp macro="">
      <xdr:nvCxnSpPr>
        <xdr:cNvPr id="25" name="ลูกศรเชื่อมต่อแบบตรง 24"/>
        <xdr:cNvCxnSpPr/>
      </xdr:nvCxnSpPr>
      <xdr:spPr>
        <a:xfrm>
          <a:off x="6791325" y="3181350"/>
          <a:ext cx="1057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123825</xdr:rowOff>
    </xdr:from>
    <xdr:to>
      <xdr:col>5</xdr:col>
      <xdr:colOff>680101</xdr:colOff>
      <xdr:row>16</xdr:row>
      <xdr:rowOff>123825</xdr:rowOff>
    </xdr:to>
    <xdr:cxnSp macro="">
      <xdr:nvCxnSpPr>
        <xdr:cNvPr id="26" name="ลูกศรเชื่อมต่อแบบตรง 25"/>
        <xdr:cNvCxnSpPr/>
      </xdr:nvCxnSpPr>
      <xdr:spPr>
        <a:xfrm>
          <a:off x="1009650" y="3676650"/>
          <a:ext cx="26574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9</xdr:col>
      <xdr:colOff>0</xdr:colOff>
      <xdr:row>16</xdr:row>
      <xdr:rowOff>114300</xdr:rowOff>
    </xdr:to>
    <xdr:cxnSp macro="">
      <xdr:nvCxnSpPr>
        <xdr:cNvPr id="27" name="ลูกศรเชื่อมต่อแบบตรง 26"/>
        <xdr:cNvCxnSpPr/>
      </xdr:nvCxnSpPr>
      <xdr:spPr>
        <a:xfrm>
          <a:off x="6791325" y="37528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28" name="ลูกศรเชื่อมต่อแบบตรง 27"/>
        <xdr:cNvCxnSpPr/>
      </xdr:nvCxnSpPr>
      <xdr:spPr>
        <a:xfrm>
          <a:off x="7877175" y="37528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19</xdr:row>
      <xdr:rowOff>85725</xdr:rowOff>
    </xdr:from>
    <xdr:to>
      <xdr:col>6</xdr:col>
      <xdr:colOff>0</xdr:colOff>
      <xdr:row>19</xdr:row>
      <xdr:rowOff>85725</xdr:rowOff>
    </xdr:to>
    <xdr:cxnSp macro="">
      <xdr:nvCxnSpPr>
        <xdr:cNvPr id="31" name="ลูกศรเชื่อมต่อแบบตรง 30"/>
        <xdr:cNvCxnSpPr/>
      </xdr:nvCxnSpPr>
      <xdr:spPr>
        <a:xfrm>
          <a:off x="971550" y="4152900"/>
          <a:ext cx="26574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32" name="ลูกศรเชื่อมต่อแบบตรง 31"/>
        <xdr:cNvCxnSpPr/>
      </xdr:nvCxnSpPr>
      <xdr:spPr>
        <a:xfrm>
          <a:off x="4752975" y="4295775"/>
          <a:ext cx="19907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104775</xdr:rowOff>
    </xdr:from>
    <xdr:to>
      <xdr:col>11</xdr:col>
      <xdr:colOff>680117</xdr:colOff>
      <xdr:row>7</xdr:row>
      <xdr:rowOff>104775</xdr:rowOff>
    </xdr:to>
    <xdr:cxnSp macro="">
      <xdr:nvCxnSpPr>
        <xdr:cNvPr id="33" name="ลูกศรเชื่อมต่อแบบตรง 32"/>
        <xdr:cNvCxnSpPr/>
      </xdr:nvCxnSpPr>
      <xdr:spPr>
        <a:xfrm>
          <a:off x="6029325" y="165735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02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027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027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028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028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028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028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028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028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028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028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360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360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360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360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360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360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360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7</xdr:row>
      <xdr:rowOff>104775</xdr:rowOff>
    </xdr:from>
    <xdr:to>
      <xdr:col>6</xdr:col>
      <xdr:colOff>9525</xdr:colOff>
      <xdr:row>7</xdr:row>
      <xdr:rowOff>104775</xdr:rowOff>
    </xdr:to>
    <xdr:cxnSp macro="">
      <xdr:nvCxnSpPr>
        <xdr:cNvPr id="20" name="ลูกศรเชื่อมต่อแบบตรง 19"/>
        <xdr:cNvCxnSpPr/>
      </xdr:nvCxnSpPr>
      <xdr:spPr>
        <a:xfrm>
          <a:off x="2305050" y="1657350"/>
          <a:ext cx="13335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9525</xdr:colOff>
      <xdr:row>7</xdr:row>
      <xdr:rowOff>114300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4029075" y="1666875"/>
          <a:ext cx="26765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cxnSp macro="">
      <xdr:nvCxnSpPr>
        <xdr:cNvPr id="24" name="ลูกศรเชื่อมต่อแบบตรง 23"/>
        <xdr:cNvCxnSpPr/>
      </xdr:nvCxnSpPr>
      <xdr:spPr>
        <a:xfrm>
          <a:off x="2295525" y="2286000"/>
          <a:ext cx="13335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cxnSp macro="">
      <xdr:nvCxnSpPr>
        <xdr:cNvPr id="25" name="ลูกศรเชื่อมต่อแบบตรง 24"/>
        <xdr:cNvCxnSpPr/>
      </xdr:nvCxnSpPr>
      <xdr:spPr>
        <a:xfrm>
          <a:off x="4029075" y="2286000"/>
          <a:ext cx="26670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123825</xdr:rowOff>
    </xdr:from>
    <xdr:to>
      <xdr:col>6</xdr:col>
      <xdr:colOff>9525</xdr:colOff>
      <xdr:row>13</xdr:row>
      <xdr:rowOff>123825</xdr:rowOff>
    </xdr:to>
    <xdr:cxnSp macro="">
      <xdr:nvCxnSpPr>
        <xdr:cNvPr id="27" name="ลูกศรเชื่อมต่อแบบตรง 26"/>
        <xdr:cNvCxnSpPr/>
      </xdr:nvCxnSpPr>
      <xdr:spPr>
        <a:xfrm>
          <a:off x="4343400" y="3048000"/>
          <a:ext cx="21812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133350</xdr:rowOff>
    </xdr:from>
    <xdr:to>
      <xdr:col>11</xdr:col>
      <xdr:colOff>0</xdr:colOff>
      <xdr:row>13</xdr:row>
      <xdr:rowOff>133350</xdr:rowOff>
    </xdr:to>
    <xdr:cxnSp macro="">
      <xdr:nvCxnSpPr>
        <xdr:cNvPr id="28" name="ลูกศรเชื่อมต่อแบบตรง 27"/>
        <xdr:cNvCxnSpPr/>
      </xdr:nvCxnSpPr>
      <xdr:spPr>
        <a:xfrm>
          <a:off x="5362575" y="2943225"/>
          <a:ext cx="13335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30" name="ลูกศรเชื่อมต่อแบบตรง 29"/>
        <xdr:cNvCxnSpPr/>
      </xdr:nvCxnSpPr>
      <xdr:spPr>
        <a:xfrm>
          <a:off x="5429250" y="3762375"/>
          <a:ext cx="108585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cxnSp macro="">
      <xdr:nvCxnSpPr>
        <xdr:cNvPr id="31" name="ลูกศรเชื่อมต่อแบบตรง 30"/>
        <xdr:cNvCxnSpPr/>
      </xdr:nvCxnSpPr>
      <xdr:spPr>
        <a:xfrm>
          <a:off x="6791325" y="3762375"/>
          <a:ext cx="21717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32" name="ลูกศรเชื่อมต่อแบบตรง 31"/>
        <xdr:cNvCxnSpPr/>
      </xdr:nvCxnSpPr>
      <xdr:spPr>
        <a:xfrm>
          <a:off x="4029075" y="3019425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35" name="ลูกศรเชื่อมต่อแบบตรง 34"/>
        <xdr:cNvCxnSpPr/>
      </xdr:nvCxnSpPr>
      <xdr:spPr>
        <a:xfrm>
          <a:off x="5429250" y="4476750"/>
          <a:ext cx="108585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9525</xdr:colOff>
      <xdr:row>19</xdr:row>
      <xdr:rowOff>114300</xdr:rowOff>
    </xdr:to>
    <xdr:cxnSp macro="">
      <xdr:nvCxnSpPr>
        <xdr:cNvPr id="36" name="ลูกศรเชื่อมต่อแบบตรง 35"/>
        <xdr:cNvCxnSpPr/>
      </xdr:nvCxnSpPr>
      <xdr:spPr>
        <a:xfrm>
          <a:off x="6791325" y="4467225"/>
          <a:ext cx="21812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21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21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213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213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21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21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213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213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213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213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2140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214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214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214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214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214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2146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214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cxnSp macro="">
      <xdr:nvCxnSpPr>
        <xdr:cNvPr id="33" name="ลูกศรเชื่อมต่อแบบตรง 32"/>
        <xdr:cNvCxnSpPr/>
      </xdr:nvCxnSpPr>
      <xdr:spPr>
        <a:xfrm>
          <a:off x="2295525" y="2286000"/>
          <a:ext cx="13335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cxnSp macro="">
      <xdr:nvCxnSpPr>
        <xdr:cNvPr id="34" name="ลูกศรเชื่อมต่อแบบตรง 33"/>
        <xdr:cNvCxnSpPr/>
      </xdr:nvCxnSpPr>
      <xdr:spPr>
        <a:xfrm>
          <a:off x="4029075" y="2286000"/>
          <a:ext cx="26670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35" name="ลูกศรเชื่อมต่อแบบตรง 34"/>
        <xdr:cNvCxnSpPr/>
      </xdr:nvCxnSpPr>
      <xdr:spPr>
        <a:xfrm>
          <a:off x="4343400" y="3038475"/>
          <a:ext cx="21717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9525</xdr:colOff>
      <xdr:row>13</xdr:row>
      <xdr:rowOff>114300</xdr:rowOff>
    </xdr:to>
    <xdr:cxnSp macro="">
      <xdr:nvCxnSpPr>
        <xdr:cNvPr id="36" name="ลูกศรเชื่อมต่อแบบตรง 35"/>
        <xdr:cNvCxnSpPr/>
      </xdr:nvCxnSpPr>
      <xdr:spPr>
        <a:xfrm>
          <a:off x="7877175" y="3038475"/>
          <a:ext cx="109537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37" name="ลูกศรเชื่อมต่อแบบตรง 36"/>
        <xdr:cNvCxnSpPr/>
      </xdr:nvCxnSpPr>
      <xdr:spPr>
        <a:xfrm>
          <a:off x="2305050" y="3562350"/>
          <a:ext cx="132397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133350</xdr:rowOff>
    </xdr:from>
    <xdr:to>
      <xdr:col>11</xdr:col>
      <xdr:colOff>0</xdr:colOff>
      <xdr:row>16</xdr:row>
      <xdr:rowOff>133350</xdr:rowOff>
    </xdr:to>
    <xdr:cxnSp macro="">
      <xdr:nvCxnSpPr>
        <xdr:cNvPr id="38" name="ลูกศรเชื่อมต่อแบบตรง 37"/>
        <xdr:cNvCxnSpPr/>
      </xdr:nvCxnSpPr>
      <xdr:spPr>
        <a:xfrm>
          <a:off x="4029075" y="3571875"/>
          <a:ext cx="2667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123825</xdr:rowOff>
    </xdr:from>
    <xdr:to>
      <xdr:col>5</xdr:col>
      <xdr:colOff>9525</xdr:colOff>
      <xdr:row>19</xdr:row>
      <xdr:rowOff>123825</xdr:rowOff>
    </xdr:to>
    <xdr:cxnSp macro="">
      <xdr:nvCxnSpPr>
        <xdr:cNvPr id="41" name="ลูกศรเชื่อมต่อแบบตรง 40"/>
        <xdr:cNvCxnSpPr/>
      </xdr:nvCxnSpPr>
      <xdr:spPr>
        <a:xfrm>
          <a:off x="1676400" y="4305300"/>
          <a:ext cx="1343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209550</xdr:rowOff>
    </xdr:from>
    <xdr:to>
      <xdr:col>9</xdr:col>
      <xdr:colOff>9525</xdr:colOff>
      <xdr:row>13</xdr:row>
      <xdr:rowOff>209550</xdr:rowOff>
    </xdr:to>
    <xdr:cxnSp macro="">
      <xdr:nvCxnSpPr>
        <xdr:cNvPr id="43" name="ลูกศรเชื่อมต่อแบบตรง 42"/>
        <xdr:cNvCxnSpPr/>
      </xdr:nvCxnSpPr>
      <xdr:spPr>
        <a:xfrm>
          <a:off x="6791325" y="3133725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7</xdr:row>
      <xdr:rowOff>104775</xdr:rowOff>
    </xdr:from>
    <xdr:to>
      <xdr:col>6</xdr:col>
      <xdr:colOff>0</xdr:colOff>
      <xdr:row>7</xdr:row>
      <xdr:rowOff>104775</xdr:rowOff>
    </xdr:to>
    <xdr:cxnSp macro="">
      <xdr:nvCxnSpPr>
        <xdr:cNvPr id="30" name="ลูกศรเชื่อมต่อแบบตรง 29"/>
        <xdr:cNvCxnSpPr/>
      </xdr:nvCxnSpPr>
      <xdr:spPr>
        <a:xfrm>
          <a:off x="1685925" y="1771650"/>
          <a:ext cx="19907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87630</xdr:rowOff>
    </xdr:from>
    <xdr:to>
      <xdr:col>8</xdr:col>
      <xdr:colOff>0</xdr:colOff>
      <xdr:row>7</xdr:row>
      <xdr:rowOff>87630</xdr:rowOff>
    </xdr:to>
    <xdr:cxnSp macro="">
      <xdr:nvCxnSpPr>
        <xdr:cNvPr id="32" name="ลูกศรเชื่อมต่อแบบตรง 31"/>
        <xdr:cNvCxnSpPr/>
      </xdr:nvCxnSpPr>
      <xdr:spPr>
        <a:xfrm>
          <a:off x="4086225" y="1762125"/>
          <a:ext cx="6572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123825</xdr:rowOff>
    </xdr:from>
    <xdr:to>
      <xdr:col>5</xdr:col>
      <xdr:colOff>0</xdr:colOff>
      <xdr:row>19</xdr:row>
      <xdr:rowOff>123825</xdr:rowOff>
    </xdr:to>
    <xdr:cxnSp macro="">
      <xdr:nvCxnSpPr>
        <xdr:cNvPr id="39" name="ลูกศรเชื่อมต่อแบบตรง 38"/>
        <xdr:cNvCxnSpPr/>
      </xdr:nvCxnSpPr>
      <xdr:spPr>
        <a:xfrm>
          <a:off x="1676400" y="4305300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41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419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419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419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419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419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419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419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419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420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420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420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420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420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420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420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420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4208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123825</xdr:rowOff>
    </xdr:from>
    <xdr:to>
      <xdr:col>3</xdr:col>
      <xdr:colOff>680117</xdr:colOff>
      <xdr:row>7</xdr:row>
      <xdr:rowOff>123825</xdr:rowOff>
    </xdr:to>
    <xdr:cxnSp macro="">
      <xdr:nvCxnSpPr>
        <xdr:cNvPr id="20" name="ลูกศรเชื่อมต่อแบบตรง 19"/>
        <xdr:cNvCxnSpPr/>
      </xdr:nvCxnSpPr>
      <xdr:spPr>
        <a:xfrm>
          <a:off x="962025" y="167640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cxnSp macro="">
      <xdr:nvCxnSpPr>
        <xdr:cNvPr id="22" name="ลูกศรเชื่อมต่อแบบตรง 21"/>
        <xdr:cNvCxnSpPr/>
      </xdr:nvCxnSpPr>
      <xdr:spPr>
        <a:xfrm flipH="1">
          <a:off x="2295525" y="1676400"/>
          <a:ext cx="13335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123825</xdr:rowOff>
    </xdr:from>
    <xdr:to>
      <xdr:col>11</xdr:col>
      <xdr:colOff>0</xdr:colOff>
      <xdr:row>7</xdr:row>
      <xdr:rowOff>123825</xdr:rowOff>
    </xdr:to>
    <xdr:cxnSp macro="">
      <xdr:nvCxnSpPr>
        <xdr:cNvPr id="24" name="ลูกศรเชื่อมต่อแบบตรง 23"/>
        <xdr:cNvCxnSpPr/>
      </xdr:nvCxnSpPr>
      <xdr:spPr>
        <a:xfrm>
          <a:off x="6829425" y="1619250"/>
          <a:ext cx="21717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cxnSp macro="">
      <xdr:nvCxnSpPr>
        <xdr:cNvPr id="25" name="ลูกศรเชื่อมต่อแบบตรง 24"/>
        <xdr:cNvCxnSpPr/>
      </xdr:nvCxnSpPr>
      <xdr:spPr>
        <a:xfrm flipH="1">
          <a:off x="962025" y="2286000"/>
          <a:ext cx="26670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cxnSp macro="">
      <xdr:nvCxnSpPr>
        <xdr:cNvPr id="27" name="ลูกศรเชื่อมต่อแบบตรง 26"/>
        <xdr:cNvCxnSpPr/>
      </xdr:nvCxnSpPr>
      <xdr:spPr>
        <a:xfrm>
          <a:off x="4029075" y="2286000"/>
          <a:ext cx="26670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123825</xdr:rowOff>
    </xdr:from>
    <xdr:to>
      <xdr:col>4</xdr:col>
      <xdr:colOff>0</xdr:colOff>
      <xdr:row>13</xdr:row>
      <xdr:rowOff>123825</xdr:rowOff>
    </xdr:to>
    <xdr:cxnSp macro="">
      <xdr:nvCxnSpPr>
        <xdr:cNvPr id="28" name="ลูกศรเชื่อมต่อแบบตรง 27"/>
        <xdr:cNvCxnSpPr/>
      </xdr:nvCxnSpPr>
      <xdr:spPr>
        <a:xfrm>
          <a:off x="4343400" y="304800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548640</xdr:colOff>
      <xdr:row>14</xdr:row>
      <xdr:rowOff>0</xdr:rowOff>
    </xdr:to>
    <xdr:cxnSp macro="">
      <xdr:nvCxnSpPr>
        <xdr:cNvPr id="29" name="ลูกศรเชื่อมต่อแบบตรง 28"/>
        <xdr:cNvCxnSpPr/>
      </xdr:nvCxnSpPr>
      <xdr:spPr>
        <a:xfrm>
          <a:off x="6829425" y="3162300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133350</xdr:rowOff>
    </xdr:from>
    <xdr:to>
      <xdr:col>6</xdr:col>
      <xdr:colOff>0</xdr:colOff>
      <xdr:row>16</xdr:row>
      <xdr:rowOff>133350</xdr:rowOff>
    </xdr:to>
    <xdr:cxnSp macro="">
      <xdr:nvCxnSpPr>
        <xdr:cNvPr id="32" name="ลูกศรเชื่อมต่อแบบตรง 31"/>
        <xdr:cNvCxnSpPr/>
      </xdr:nvCxnSpPr>
      <xdr:spPr>
        <a:xfrm>
          <a:off x="2295525" y="3571875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cxnSp macro="">
      <xdr:nvCxnSpPr>
        <xdr:cNvPr id="34" name="ลูกศรเชื่อมต่อแบบตรง 33"/>
        <xdr:cNvCxnSpPr/>
      </xdr:nvCxnSpPr>
      <xdr:spPr>
        <a:xfrm>
          <a:off x="7372350" y="3762375"/>
          <a:ext cx="1628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133350</xdr:rowOff>
    </xdr:from>
    <xdr:to>
      <xdr:col>5</xdr:col>
      <xdr:colOff>678952</xdr:colOff>
      <xdr:row>19</xdr:row>
      <xdr:rowOff>133350</xdr:rowOff>
    </xdr:to>
    <xdr:cxnSp macro="">
      <xdr:nvCxnSpPr>
        <xdr:cNvPr id="35" name="ลูกศรเชื่อมต่อแบบตรง 34"/>
        <xdr:cNvCxnSpPr/>
      </xdr:nvCxnSpPr>
      <xdr:spPr>
        <a:xfrm>
          <a:off x="962025" y="4200525"/>
          <a:ext cx="2664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133350</xdr:rowOff>
    </xdr:from>
    <xdr:to>
      <xdr:col>9</xdr:col>
      <xdr:colOff>0</xdr:colOff>
      <xdr:row>19</xdr:row>
      <xdr:rowOff>133350</xdr:rowOff>
    </xdr:to>
    <xdr:cxnSp macro="">
      <xdr:nvCxnSpPr>
        <xdr:cNvPr id="33" name="ลูกศรเชื่อมต่อแบบตรง 32"/>
        <xdr:cNvCxnSpPr/>
      </xdr:nvCxnSpPr>
      <xdr:spPr>
        <a:xfrm>
          <a:off x="6838950" y="4486275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13</xdr:row>
      <xdr:rowOff>133350</xdr:rowOff>
    </xdr:from>
    <xdr:to>
      <xdr:col>6</xdr:col>
      <xdr:colOff>0</xdr:colOff>
      <xdr:row>13</xdr:row>
      <xdr:rowOff>133350</xdr:rowOff>
    </xdr:to>
    <xdr:cxnSp macro="">
      <xdr:nvCxnSpPr>
        <xdr:cNvPr id="31" name="ลูกศรเชื่อมต่อแบบตรง 30"/>
        <xdr:cNvCxnSpPr/>
      </xdr:nvCxnSpPr>
      <xdr:spPr>
        <a:xfrm>
          <a:off x="2352675" y="3057525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133350</xdr:rowOff>
    </xdr:from>
    <xdr:to>
      <xdr:col>12</xdr:col>
      <xdr:colOff>0</xdr:colOff>
      <xdr:row>13</xdr:row>
      <xdr:rowOff>133350</xdr:rowOff>
    </xdr:to>
    <xdr:cxnSp macro="">
      <xdr:nvCxnSpPr>
        <xdr:cNvPr id="36" name="ลูกศรเชื่อมต่อแบบตรง 35"/>
        <xdr:cNvCxnSpPr/>
      </xdr:nvCxnSpPr>
      <xdr:spPr>
        <a:xfrm>
          <a:off x="5419725" y="3057525"/>
          <a:ext cx="19907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104775</xdr:rowOff>
    </xdr:from>
    <xdr:to>
      <xdr:col>11</xdr:col>
      <xdr:colOff>680117</xdr:colOff>
      <xdr:row>19</xdr:row>
      <xdr:rowOff>104775</xdr:rowOff>
    </xdr:to>
    <xdr:cxnSp macro="">
      <xdr:nvCxnSpPr>
        <xdr:cNvPr id="37" name="ลูกศรเชื่อมต่อแบบตรง 36"/>
        <xdr:cNvCxnSpPr/>
      </xdr:nvCxnSpPr>
      <xdr:spPr>
        <a:xfrm>
          <a:off x="6029325" y="417195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104775</xdr:rowOff>
    </xdr:from>
    <xdr:to>
      <xdr:col>11</xdr:col>
      <xdr:colOff>680117</xdr:colOff>
      <xdr:row>19</xdr:row>
      <xdr:rowOff>104775</xdr:rowOff>
    </xdr:to>
    <xdr:cxnSp macro="">
      <xdr:nvCxnSpPr>
        <xdr:cNvPr id="38" name="ลูกศรเชื่อมต่อแบบตรง 37"/>
        <xdr:cNvCxnSpPr/>
      </xdr:nvCxnSpPr>
      <xdr:spPr>
        <a:xfrm>
          <a:off x="6029325" y="417195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1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1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1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1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1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1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1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1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1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1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1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13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1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13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13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14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14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14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01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01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014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014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014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014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014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015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015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01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015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015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015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015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015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015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015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5016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133350</xdr:rowOff>
    </xdr:from>
    <xdr:to>
      <xdr:col>6</xdr:col>
      <xdr:colOff>0</xdr:colOff>
      <xdr:row>7</xdr:row>
      <xdr:rowOff>133350</xdr:rowOff>
    </xdr:to>
    <xdr:cxnSp macro="">
      <xdr:nvCxnSpPr>
        <xdr:cNvPr id="38" name="ลูกศรเชื่อมต่อแบบตรง 37"/>
        <xdr:cNvCxnSpPr/>
      </xdr:nvCxnSpPr>
      <xdr:spPr>
        <a:xfrm>
          <a:off x="1009650" y="1800225"/>
          <a:ext cx="26670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133350</xdr:rowOff>
    </xdr:from>
    <xdr:to>
      <xdr:col>10</xdr:col>
      <xdr:colOff>678952</xdr:colOff>
      <xdr:row>7</xdr:row>
      <xdr:rowOff>133350</xdr:rowOff>
    </xdr:to>
    <xdr:cxnSp macro="">
      <xdr:nvCxnSpPr>
        <xdr:cNvPr id="40" name="ลูกศรเชื่อมต่อแบบตรง 39"/>
        <xdr:cNvCxnSpPr/>
      </xdr:nvCxnSpPr>
      <xdr:spPr>
        <a:xfrm>
          <a:off x="4076700" y="1800225"/>
          <a:ext cx="2664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133350</xdr:rowOff>
    </xdr:from>
    <xdr:to>
      <xdr:col>11</xdr:col>
      <xdr:colOff>0</xdr:colOff>
      <xdr:row>19</xdr:row>
      <xdr:rowOff>133350</xdr:rowOff>
    </xdr:to>
    <xdr:cxnSp macro="">
      <xdr:nvCxnSpPr>
        <xdr:cNvPr id="42" name="ลูกศรเชื่อมต่อแบบตรง 41"/>
        <xdr:cNvCxnSpPr/>
      </xdr:nvCxnSpPr>
      <xdr:spPr>
        <a:xfrm>
          <a:off x="6829425" y="4486275"/>
          <a:ext cx="2171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44" name="ลูกศรเชื่อมต่อแบบตรง 43"/>
        <xdr:cNvCxnSpPr/>
      </xdr:nvCxnSpPr>
      <xdr:spPr>
        <a:xfrm flipH="1">
          <a:off x="4381500" y="2333625"/>
          <a:ext cx="2171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133350</xdr:rowOff>
    </xdr:from>
    <xdr:to>
      <xdr:col>9</xdr:col>
      <xdr:colOff>9525</xdr:colOff>
      <xdr:row>10</xdr:row>
      <xdr:rowOff>133350</xdr:rowOff>
    </xdr:to>
    <xdr:cxnSp macro="">
      <xdr:nvCxnSpPr>
        <xdr:cNvPr id="45" name="ลูกศรเชื่อมต่อแบบตรง 44"/>
        <xdr:cNvCxnSpPr/>
      </xdr:nvCxnSpPr>
      <xdr:spPr>
        <a:xfrm>
          <a:off x="6829425" y="2343150"/>
          <a:ext cx="10953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133350</xdr:rowOff>
    </xdr:from>
    <xdr:to>
      <xdr:col>9</xdr:col>
      <xdr:colOff>0</xdr:colOff>
      <xdr:row>10</xdr:row>
      <xdr:rowOff>133350</xdr:rowOff>
    </xdr:to>
    <xdr:cxnSp macro="">
      <xdr:nvCxnSpPr>
        <xdr:cNvPr id="46" name="ลูกศรเชื่อมต่อแบบตรง 45"/>
        <xdr:cNvCxnSpPr/>
      </xdr:nvCxnSpPr>
      <xdr:spPr>
        <a:xfrm>
          <a:off x="4076700" y="1800225"/>
          <a:ext cx="13335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13</xdr:row>
      <xdr:rowOff>133350</xdr:rowOff>
    </xdr:from>
    <xdr:to>
      <xdr:col>4</xdr:col>
      <xdr:colOff>0</xdr:colOff>
      <xdr:row>13</xdr:row>
      <xdr:rowOff>133350</xdr:rowOff>
    </xdr:to>
    <xdr:cxnSp macro="">
      <xdr:nvCxnSpPr>
        <xdr:cNvPr id="47" name="ลูกศรเชื่อมต่อแบบตรง 46"/>
        <xdr:cNvCxnSpPr/>
      </xdr:nvCxnSpPr>
      <xdr:spPr>
        <a:xfrm>
          <a:off x="4391025" y="3057525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51" name="ลูกศรเชื่อมต่อแบบตรง 50"/>
        <xdr:cNvCxnSpPr/>
      </xdr:nvCxnSpPr>
      <xdr:spPr>
        <a:xfrm>
          <a:off x="4886325" y="3762375"/>
          <a:ext cx="1628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52" name="ลูกศรเชื่อมต่อแบบตรง 51"/>
        <xdr:cNvCxnSpPr/>
      </xdr:nvCxnSpPr>
      <xdr:spPr>
        <a:xfrm>
          <a:off x="7381875" y="3762375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19</xdr:row>
      <xdr:rowOff>123825</xdr:rowOff>
    </xdr:from>
    <xdr:to>
      <xdr:col>6</xdr:col>
      <xdr:colOff>9525</xdr:colOff>
      <xdr:row>19</xdr:row>
      <xdr:rowOff>123825</xdr:rowOff>
    </xdr:to>
    <xdr:cxnSp macro="">
      <xdr:nvCxnSpPr>
        <xdr:cNvPr id="53" name="ลูกศรเชื่อมต่อแบบตรง 52"/>
        <xdr:cNvCxnSpPr/>
      </xdr:nvCxnSpPr>
      <xdr:spPr>
        <a:xfrm>
          <a:off x="4895850" y="4476750"/>
          <a:ext cx="1628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680117</xdr:colOff>
      <xdr:row>14</xdr:row>
      <xdr:rowOff>0</xdr:rowOff>
    </xdr:to>
    <xdr:cxnSp macro="">
      <xdr:nvCxnSpPr>
        <xdr:cNvPr id="55" name="ลูกศรเชื่อมต่อแบบตรง 54"/>
        <xdr:cNvCxnSpPr/>
      </xdr:nvCxnSpPr>
      <xdr:spPr>
        <a:xfrm>
          <a:off x="4076700" y="3133725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104775</xdr:rowOff>
    </xdr:from>
    <xdr:to>
      <xdr:col>11</xdr:col>
      <xdr:colOff>680117</xdr:colOff>
      <xdr:row>10</xdr:row>
      <xdr:rowOff>104775</xdr:rowOff>
    </xdr:to>
    <xdr:cxnSp macro="">
      <xdr:nvCxnSpPr>
        <xdr:cNvPr id="49" name="ลูกศรเชื่อมต่อแบบตรง 48"/>
        <xdr:cNvCxnSpPr/>
      </xdr:nvCxnSpPr>
      <xdr:spPr>
        <a:xfrm>
          <a:off x="6076950" y="240030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15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15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157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157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157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157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157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157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157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142875</xdr:rowOff>
    </xdr:from>
    <xdr:to>
      <xdr:col>6</xdr:col>
      <xdr:colOff>9526</xdr:colOff>
      <xdr:row>7</xdr:row>
      <xdr:rowOff>142875</xdr:rowOff>
    </xdr:to>
    <xdr:cxnSp macro="">
      <xdr:nvCxnSpPr>
        <xdr:cNvPr id="11" name="ลูกศรเชื่อมต่อแบบตรง 10"/>
        <xdr:cNvCxnSpPr/>
      </xdr:nvCxnSpPr>
      <xdr:spPr>
        <a:xfrm flipH="1">
          <a:off x="2343150" y="1809750"/>
          <a:ext cx="1343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152400</xdr:rowOff>
    </xdr:from>
    <xdr:to>
      <xdr:col>8</xdr:col>
      <xdr:colOff>9525</xdr:colOff>
      <xdr:row>7</xdr:row>
      <xdr:rowOff>152400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38950" y="1647825"/>
          <a:ext cx="5429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200025</xdr:rowOff>
    </xdr:from>
    <xdr:to>
      <xdr:col>9</xdr:col>
      <xdr:colOff>0</xdr:colOff>
      <xdr:row>13</xdr:row>
      <xdr:rowOff>200025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76700" y="3124200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13</xdr:row>
      <xdr:rowOff>142875</xdr:rowOff>
    </xdr:from>
    <xdr:to>
      <xdr:col>6</xdr:col>
      <xdr:colOff>0</xdr:colOff>
      <xdr:row>13</xdr:row>
      <xdr:rowOff>142875</xdr:rowOff>
    </xdr:to>
    <xdr:cxnSp macro="">
      <xdr:nvCxnSpPr>
        <xdr:cNvPr id="20" name="ลูกศรเชื่อมต่อแบบตรง 19"/>
        <xdr:cNvCxnSpPr/>
      </xdr:nvCxnSpPr>
      <xdr:spPr>
        <a:xfrm>
          <a:off x="4391025" y="3067050"/>
          <a:ext cx="216217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123825</xdr:rowOff>
    </xdr:from>
    <xdr:to>
      <xdr:col>11</xdr:col>
      <xdr:colOff>0</xdr:colOff>
      <xdr:row>13</xdr:row>
      <xdr:rowOff>123825</xdr:rowOff>
    </xdr:to>
    <xdr:cxnSp macro="">
      <xdr:nvCxnSpPr>
        <xdr:cNvPr id="21" name="ลูกศรเชื่อมต่อแบบตรง 20"/>
        <xdr:cNvCxnSpPr/>
      </xdr:nvCxnSpPr>
      <xdr:spPr>
        <a:xfrm>
          <a:off x="7915275" y="3048000"/>
          <a:ext cx="108585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133350</xdr:rowOff>
    </xdr:from>
    <xdr:to>
      <xdr:col>5</xdr:col>
      <xdr:colOff>9525</xdr:colOff>
      <xdr:row>16</xdr:row>
      <xdr:rowOff>133350</xdr:rowOff>
    </xdr:to>
    <xdr:cxnSp macro="">
      <xdr:nvCxnSpPr>
        <xdr:cNvPr id="22" name="ลูกศรเชื่อมต่อแบบตรง 21"/>
        <xdr:cNvCxnSpPr/>
      </xdr:nvCxnSpPr>
      <xdr:spPr>
        <a:xfrm>
          <a:off x="4343400" y="3771900"/>
          <a:ext cx="1638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133350</xdr:rowOff>
    </xdr:from>
    <xdr:to>
      <xdr:col>5</xdr:col>
      <xdr:colOff>0</xdr:colOff>
      <xdr:row>19</xdr:row>
      <xdr:rowOff>133350</xdr:rowOff>
    </xdr:to>
    <xdr:cxnSp macro="">
      <xdr:nvCxnSpPr>
        <xdr:cNvPr id="24" name="ลูกศรเชื่อมต่อแบบตรง 23"/>
        <xdr:cNvCxnSpPr/>
      </xdr:nvCxnSpPr>
      <xdr:spPr>
        <a:xfrm>
          <a:off x="1676400" y="4314825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19050</xdr:colOff>
      <xdr:row>19</xdr:row>
      <xdr:rowOff>114300</xdr:rowOff>
    </xdr:to>
    <xdr:cxnSp macro="">
      <xdr:nvCxnSpPr>
        <xdr:cNvPr id="26" name="ลูกศรเชื่อมต่อแบบตรง 25"/>
        <xdr:cNvCxnSpPr/>
      </xdr:nvCxnSpPr>
      <xdr:spPr>
        <a:xfrm>
          <a:off x="4076700" y="4295775"/>
          <a:ext cx="26860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133350</xdr:rowOff>
    </xdr:from>
    <xdr:to>
      <xdr:col>11</xdr:col>
      <xdr:colOff>9525</xdr:colOff>
      <xdr:row>10</xdr:row>
      <xdr:rowOff>133350</xdr:rowOff>
    </xdr:to>
    <xdr:cxnSp macro="">
      <xdr:nvCxnSpPr>
        <xdr:cNvPr id="27" name="ลูกศรเชื่อมต่อแบบตรง 26"/>
        <xdr:cNvCxnSpPr/>
      </xdr:nvCxnSpPr>
      <xdr:spPr>
        <a:xfrm>
          <a:off x="4076700" y="2428875"/>
          <a:ext cx="26765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104775</xdr:rowOff>
    </xdr:from>
    <xdr:to>
      <xdr:col>11</xdr:col>
      <xdr:colOff>680117</xdr:colOff>
      <xdr:row>7</xdr:row>
      <xdr:rowOff>104775</xdr:rowOff>
    </xdr:to>
    <xdr:cxnSp macro="">
      <xdr:nvCxnSpPr>
        <xdr:cNvPr id="23" name="ลูกศรเชื่อมต่อแบบตรง 22"/>
        <xdr:cNvCxnSpPr/>
      </xdr:nvCxnSpPr>
      <xdr:spPr>
        <a:xfrm>
          <a:off x="6076950" y="177165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57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57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574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574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575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575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575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575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575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7</xdr:row>
      <xdr:rowOff>123825</xdr:rowOff>
    </xdr:from>
    <xdr:to>
      <xdr:col>5</xdr:col>
      <xdr:colOff>19050</xdr:colOff>
      <xdr:row>7</xdr:row>
      <xdr:rowOff>123825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52925" y="1619250"/>
          <a:ext cx="1638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114300</xdr:rowOff>
    </xdr:from>
    <xdr:to>
      <xdr:col>10</xdr:col>
      <xdr:colOff>9525</xdr:colOff>
      <xdr:row>7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6791325" y="1609725"/>
          <a:ext cx="1638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10</xdr:row>
      <xdr:rowOff>142875</xdr:rowOff>
    </xdr:from>
    <xdr:to>
      <xdr:col>4</xdr:col>
      <xdr:colOff>0</xdr:colOff>
      <xdr:row>10</xdr:row>
      <xdr:rowOff>142875</xdr:rowOff>
    </xdr:to>
    <xdr:cxnSp macro="">
      <xdr:nvCxnSpPr>
        <xdr:cNvPr id="13" name="ลูกศรเชื่อมต่อแบบตรง 12"/>
        <xdr:cNvCxnSpPr/>
      </xdr:nvCxnSpPr>
      <xdr:spPr>
        <a:xfrm>
          <a:off x="4391025" y="2352675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133350</xdr:rowOff>
    </xdr:from>
    <xdr:to>
      <xdr:col>11</xdr:col>
      <xdr:colOff>9525</xdr:colOff>
      <xdr:row>10</xdr:row>
      <xdr:rowOff>133350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791325" y="2343150"/>
          <a:ext cx="2181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114300</xdr:rowOff>
    </xdr:from>
    <xdr:to>
      <xdr:col>5</xdr:col>
      <xdr:colOff>9525</xdr:colOff>
      <xdr:row>19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4343400" y="4467225"/>
          <a:ext cx="1638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19</xdr:row>
      <xdr:rowOff>114300</xdr:rowOff>
    </xdr:from>
    <xdr:to>
      <xdr:col>6</xdr:col>
      <xdr:colOff>9525</xdr:colOff>
      <xdr:row>19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 flipH="1">
          <a:off x="3009900" y="4295775"/>
          <a:ext cx="67627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123825</xdr:rowOff>
    </xdr:from>
    <xdr:to>
      <xdr:col>9</xdr:col>
      <xdr:colOff>9525</xdr:colOff>
      <xdr:row>19</xdr:row>
      <xdr:rowOff>123825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76700" y="4305300"/>
          <a:ext cx="13430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21" name="ลูกศรเชื่อมต่อแบบตรง 20"/>
        <xdr:cNvCxnSpPr/>
      </xdr:nvCxnSpPr>
      <xdr:spPr>
        <a:xfrm>
          <a:off x="2295525" y="3562350"/>
          <a:ext cx="13335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cxnSp macro="">
      <xdr:nvCxnSpPr>
        <xdr:cNvPr id="22" name="ลูกศรเชื่อมต่อแบบตรง 21"/>
        <xdr:cNvCxnSpPr/>
      </xdr:nvCxnSpPr>
      <xdr:spPr>
        <a:xfrm>
          <a:off x="4029075" y="3562350"/>
          <a:ext cx="26670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104775</xdr:rowOff>
    </xdr:from>
    <xdr:to>
      <xdr:col>11</xdr:col>
      <xdr:colOff>680117</xdr:colOff>
      <xdr:row>13</xdr:row>
      <xdr:rowOff>104775</xdr:rowOff>
    </xdr:to>
    <xdr:cxnSp macro="">
      <xdr:nvCxnSpPr>
        <xdr:cNvPr id="20" name="ลูกศรเชื่อมต่อแบบตรง 19"/>
        <xdr:cNvCxnSpPr/>
      </xdr:nvCxnSpPr>
      <xdr:spPr>
        <a:xfrm>
          <a:off x="6076950" y="302895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68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68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681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68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681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682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682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682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682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</xdr:row>
      <xdr:rowOff>104775</xdr:rowOff>
    </xdr:from>
    <xdr:to>
      <xdr:col>6</xdr:col>
      <xdr:colOff>0</xdr:colOff>
      <xdr:row>7</xdr:row>
      <xdr:rowOff>104775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85925" y="1771650"/>
          <a:ext cx="19907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87630</xdr:rowOff>
    </xdr:from>
    <xdr:to>
      <xdr:col>8</xdr:col>
      <xdr:colOff>0</xdr:colOff>
      <xdr:row>7</xdr:row>
      <xdr:rowOff>87630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86225" y="1762125"/>
          <a:ext cx="6572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123825</xdr:rowOff>
    </xdr:from>
    <xdr:to>
      <xdr:col>4</xdr:col>
      <xdr:colOff>9525</xdr:colOff>
      <xdr:row>10</xdr:row>
      <xdr:rowOff>123825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09650" y="2419350"/>
          <a:ext cx="1343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133350</xdr:rowOff>
    </xdr:from>
    <xdr:to>
      <xdr:col>6</xdr:col>
      <xdr:colOff>0</xdr:colOff>
      <xdr:row>10</xdr:row>
      <xdr:rowOff>133350</xdr:rowOff>
    </xdr:to>
    <xdr:cxnSp macro="">
      <xdr:nvCxnSpPr>
        <xdr:cNvPr id="17" name="ลูกศรเชื่อมต่อแบบตรง 16"/>
        <xdr:cNvCxnSpPr/>
      </xdr:nvCxnSpPr>
      <xdr:spPr>
        <a:xfrm flipH="1">
          <a:off x="5972175" y="2343150"/>
          <a:ext cx="5429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10</xdr:row>
      <xdr:rowOff>133350</xdr:rowOff>
    </xdr:from>
    <xdr:to>
      <xdr:col>9</xdr:col>
      <xdr:colOff>0</xdr:colOff>
      <xdr:row>10</xdr:row>
      <xdr:rowOff>133350</xdr:rowOff>
    </xdr:to>
    <xdr:cxnSp macro="">
      <xdr:nvCxnSpPr>
        <xdr:cNvPr id="18" name="ลูกศรเชื่อมต่อแบบตรง 17"/>
        <xdr:cNvCxnSpPr/>
      </xdr:nvCxnSpPr>
      <xdr:spPr>
        <a:xfrm flipH="1">
          <a:off x="6791326" y="2343150"/>
          <a:ext cx="1085849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13</xdr:row>
      <xdr:rowOff>104775</xdr:rowOff>
    </xdr:from>
    <xdr:to>
      <xdr:col>6</xdr:col>
      <xdr:colOff>8025</xdr:colOff>
      <xdr:row>13</xdr:row>
      <xdr:rowOff>104775</xdr:rowOff>
    </xdr:to>
    <xdr:cxnSp macro="">
      <xdr:nvCxnSpPr>
        <xdr:cNvPr id="19" name="ลูกศรเชื่อมต่อแบบตรง 18"/>
        <xdr:cNvCxnSpPr/>
      </xdr:nvCxnSpPr>
      <xdr:spPr>
        <a:xfrm>
          <a:off x="2352675" y="3028950"/>
          <a:ext cx="13320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123825</xdr:rowOff>
    </xdr:from>
    <xdr:to>
      <xdr:col>10</xdr:col>
      <xdr:colOff>680117</xdr:colOff>
      <xdr:row>13</xdr:row>
      <xdr:rowOff>123825</xdr:rowOff>
    </xdr:to>
    <xdr:cxnSp macro="">
      <xdr:nvCxnSpPr>
        <xdr:cNvPr id="20" name="ลูกศรเชื่อมต่อแบบตรง 19"/>
        <xdr:cNvCxnSpPr/>
      </xdr:nvCxnSpPr>
      <xdr:spPr>
        <a:xfrm>
          <a:off x="5410200" y="304800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2" name="ลูกศรเชื่อมต่อแบบตรง 21"/>
        <xdr:cNvCxnSpPr/>
      </xdr:nvCxnSpPr>
      <xdr:spPr>
        <a:xfrm>
          <a:off x="6791325" y="316230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16</xdr:row>
      <xdr:rowOff>133350</xdr:rowOff>
    </xdr:from>
    <xdr:to>
      <xdr:col>11</xdr:col>
      <xdr:colOff>0</xdr:colOff>
      <xdr:row>16</xdr:row>
      <xdr:rowOff>133350</xdr:rowOff>
    </xdr:to>
    <xdr:cxnSp macro="">
      <xdr:nvCxnSpPr>
        <xdr:cNvPr id="24" name="ลูกศรเชื่อมต่อแบบตรง 23"/>
        <xdr:cNvCxnSpPr/>
      </xdr:nvCxnSpPr>
      <xdr:spPr>
        <a:xfrm flipH="1">
          <a:off x="7334251" y="3771900"/>
          <a:ext cx="162877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19</xdr:row>
      <xdr:rowOff>123825</xdr:rowOff>
    </xdr:from>
    <xdr:to>
      <xdr:col>11</xdr:col>
      <xdr:colOff>0</xdr:colOff>
      <xdr:row>19</xdr:row>
      <xdr:rowOff>123825</xdr:rowOff>
    </xdr:to>
    <xdr:cxnSp macro="">
      <xdr:nvCxnSpPr>
        <xdr:cNvPr id="29" name="ลูกศรเชื่อมต่อแบบตรง 28"/>
        <xdr:cNvCxnSpPr/>
      </xdr:nvCxnSpPr>
      <xdr:spPr>
        <a:xfrm>
          <a:off x="5419725" y="430530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87630</xdr:rowOff>
    </xdr:from>
    <xdr:to>
      <xdr:col>12</xdr:col>
      <xdr:colOff>0</xdr:colOff>
      <xdr:row>7</xdr:row>
      <xdr:rowOff>87630</xdr:rowOff>
    </xdr:to>
    <xdr:cxnSp macro="">
      <xdr:nvCxnSpPr>
        <xdr:cNvPr id="23" name="ลูกศรเชื่อมต่อแบบตรง 22"/>
        <xdr:cNvCxnSpPr/>
      </xdr:nvCxnSpPr>
      <xdr:spPr>
        <a:xfrm>
          <a:off x="6076950" y="1762125"/>
          <a:ext cx="13335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27" name="ลูกศรเชื่อมต่อแบบตรง 26"/>
        <xdr:cNvCxnSpPr/>
      </xdr:nvCxnSpPr>
      <xdr:spPr>
        <a:xfrm>
          <a:off x="1009650" y="4295775"/>
          <a:ext cx="2667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104775</xdr:rowOff>
    </xdr:from>
    <xdr:to>
      <xdr:col>11</xdr:col>
      <xdr:colOff>680117</xdr:colOff>
      <xdr:row>10</xdr:row>
      <xdr:rowOff>104775</xdr:rowOff>
    </xdr:to>
    <xdr:cxnSp macro="">
      <xdr:nvCxnSpPr>
        <xdr:cNvPr id="26" name="ลูกศรเชื่อมต่อแบบตรง 25"/>
        <xdr:cNvCxnSpPr/>
      </xdr:nvCxnSpPr>
      <xdr:spPr>
        <a:xfrm>
          <a:off x="6076950" y="240030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91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91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91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91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91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91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91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91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91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91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91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913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91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913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913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914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914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914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91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91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914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914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914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914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914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915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915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91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915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915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915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915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915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915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915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916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133350</xdr:rowOff>
    </xdr:from>
    <xdr:to>
      <xdr:col>4</xdr:col>
      <xdr:colOff>9525</xdr:colOff>
      <xdr:row>10</xdr:row>
      <xdr:rowOff>133350</xdr:rowOff>
    </xdr:to>
    <xdr:cxnSp macro="">
      <xdr:nvCxnSpPr>
        <xdr:cNvPr id="38" name="ลูกศรเชื่อมต่อแบบตรง 37"/>
        <xdr:cNvCxnSpPr/>
      </xdr:nvCxnSpPr>
      <xdr:spPr>
        <a:xfrm>
          <a:off x="4381500" y="2343150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9526</xdr:colOff>
      <xdr:row>10</xdr:row>
      <xdr:rowOff>133350</xdr:rowOff>
    </xdr:from>
    <xdr:to>
      <xdr:col>6</xdr:col>
      <xdr:colOff>0</xdr:colOff>
      <xdr:row>10</xdr:row>
      <xdr:rowOff>133350</xdr:rowOff>
    </xdr:to>
    <xdr:cxnSp macro="">
      <xdr:nvCxnSpPr>
        <xdr:cNvPr id="39" name="ลูกศรเชื่อมต่อแบบตรง 38"/>
        <xdr:cNvCxnSpPr/>
      </xdr:nvCxnSpPr>
      <xdr:spPr>
        <a:xfrm flipH="1">
          <a:off x="2352676" y="2428875"/>
          <a:ext cx="132397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123825</xdr:rowOff>
    </xdr:from>
    <xdr:to>
      <xdr:col>8</xdr:col>
      <xdr:colOff>9525</xdr:colOff>
      <xdr:row>10</xdr:row>
      <xdr:rowOff>123825</xdr:rowOff>
    </xdr:to>
    <xdr:cxnSp macro="">
      <xdr:nvCxnSpPr>
        <xdr:cNvPr id="41" name="ลูกศรเชื่อมต่อแบบตรง 40"/>
        <xdr:cNvCxnSpPr/>
      </xdr:nvCxnSpPr>
      <xdr:spPr>
        <a:xfrm>
          <a:off x="6829425" y="2333625"/>
          <a:ext cx="5524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123825</xdr:rowOff>
    </xdr:from>
    <xdr:to>
      <xdr:col>12</xdr:col>
      <xdr:colOff>9525</xdr:colOff>
      <xdr:row>10</xdr:row>
      <xdr:rowOff>123825</xdr:rowOff>
    </xdr:to>
    <xdr:cxnSp macro="">
      <xdr:nvCxnSpPr>
        <xdr:cNvPr id="42" name="ลูกศรเชื่อมต่อแบบตรง 41"/>
        <xdr:cNvCxnSpPr/>
      </xdr:nvCxnSpPr>
      <xdr:spPr>
        <a:xfrm>
          <a:off x="7372350" y="2333625"/>
          <a:ext cx="2181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123825</xdr:rowOff>
    </xdr:from>
    <xdr:to>
      <xdr:col>4</xdr:col>
      <xdr:colOff>0</xdr:colOff>
      <xdr:row>13</xdr:row>
      <xdr:rowOff>123825</xdr:rowOff>
    </xdr:to>
    <xdr:cxnSp macro="">
      <xdr:nvCxnSpPr>
        <xdr:cNvPr id="43" name="ลูกศรเชื่อมต่อแบบตรง 42"/>
        <xdr:cNvCxnSpPr/>
      </xdr:nvCxnSpPr>
      <xdr:spPr>
        <a:xfrm>
          <a:off x="1009650" y="3048000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44" name="ลูกศรเชื่อมต่อแบบตรง 43"/>
        <xdr:cNvCxnSpPr/>
      </xdr:nvCxnSpPr>
      <xdr:spPr>
        <a:xfrm>
          <a:off x="2343150" y="3048000"/>
          <a:ext cx="13335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114300</xdr:rowOff>
    </xdr:from>
    <xdr:to>
      <xdr:col>10</xdr:col>
      <xdr:colOff>0</xdr:colOff>
      <xdr:row>13</xdr:row>
      <xdr:rowOff>114300</xdr:rowOff>
    </xdr:to>
    <xdr:cxnSp macro="">
      <xdr:nvCxnSpPr>
        <xdr:cNvPr id="47" name="ลูกศรเชื่อมต่อแบบตรง 46"/>
        <xdr:cNvCxnSpPr/>
      </xdr:nvCxnSpPr>
      <xdr:spPr>
        <a:xfrm>
          <a:off x="5419725" y="3038475"/>
          <a:ext cx="6572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49" name="ลูกศรเชื่อมต่อแบบตรง 48"/>
        <xdr:cNvCxnSpPr/>
      </xdr:nvCxnSpPr>
      <xdr:spPr>
        <a:xfrm>
          <a:off x="4924425" y="3762375"/>
          <a:ext cx="1628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133350</xdr:rowOff>
    </xdr:from>
    <xdr:to>
      <xdr:col>9</xdr:col>
      <xdr:colOff>9525</xdr:colOff>
      <xdr:row>16</xdr:row>
      <xdr:rowOff>133350</xdr:rowOff>
    </xdr:to>
    <xdr:cxnSp macro="">
      <xdr:nvCxnSpPr>
        <xdr:cNvPr id="50" name="ลูกศรเชื่อมต่อแบบตรง 49"/>
        <xdr:cNvCxnSpPr/>
      </xdr:nvCxnSpPr>
      <xdr:spPr>
        <a:xfrm>
          <a:off x="6829425" y="3771900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16</xdr:row>
      <xdr:rowOff>133350</xdr:rowOff>
    </xdr:from>
    <xdr:to>
      <xdr:col>12</xdr:col>
      <xdr:colOff>9525</xdr:colOff>
      <xdr:row>16</xdr:row>
      <xdr:rowOff>133350</xdr:rowOff>
    </xdr:to>
    <xdr:cxnSp macro="">
      <xdr:nvCxnSpPr>
        <xdr:cNvPr id="51" name="ลูกศรเชื่อมต่อแบบตรง 50"/>
        <xdr:cNvCxnSpPr/>
      </xdr:nvCxnSpPr>
      <xdr:spPr>
        <a:xfrm flipH="1">
          <a:off x="7924800" y="3771900"/>
          <a:ext cx="1628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52" name="ลูกศรเชื่อมต่อแบบตรง 51"/>
        <xdr:cNvCxnSpPr/>
      </xdr:nvCxnSpPr>
      <xdr:spPr>
        <a:xfrm>
          <a:off x="4924425" y="4476750"/>
          <a:ext cx="1628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123825</xdr:rowOff>
    </xdr:from>
    <xdr:to>
      <xdr:col>10</xdr:col>
      <xdr:colOff>680085</xdr:colOff>
      <xdr:row>19</xdr:row>
      <xdr:rowOff>123825</xdr:rowOff>
    </xdr:to>
    <xdr:cxnSp macro="">
      <xdr:nvCxnSpPr>
        <xdr:cNvPr id="53" name="ลูกศรเชื่อมต่อแบบตรง 52"/>
        <xdr:cNvCxnSpPr/>
      </xdr:nvCxnSpPr>
      <xdr:spPr>
        <a:xfrm>
          <a:off x="4752975" y="4305300"/>
          <a:ext cx="19812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9525</xdr:colOff>
      <xdr:row>14</xdr:row>
      <xdr:rowOff>0</xdr:rowOff>
    </xdr:to>
    <xdr:cxnSp macro="">
      <xdr:nvCxnSpPr>
        <xdr:cNvPr id="54" name="ลูกศรเชื่อมต่อแบบตรง 53"/>
        <xdr:cNvCxnSpPr/>
      </xdr:nvCxnSpPr>
      <xdr:spPr>
        <a:xfrm>
          <a:off x="4076700" y="3133725"/>
          <a:ext cx="1343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104775</xdr:rowOff>
    </xdr:from>
    <xdr:to>
      <xdr:col>11</xdr:col>
      <xdr:colOff>680117</xdr:colOff>
      <xdr:row>13</xdr:row>
      <xdr:rowOff>104775</xdr:rowOff>
    </xdr:to>
    <xdr:cxnSp macro="">
      <xdr:nvCxnSpPr>
        <xdr:cNvPr id="55" name="ลูกศรเชื่อมต่อแบบตรง 54"/>
        <xdr:cNvCxnSpPr/>
      </xdr:nvCxnSpPr>
      <xdr:spPr>
        <a:xfrm>
          <a:off x="6076950" y="302895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7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7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76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76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76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76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76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76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5076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7</xdr:row>
      <xdr:rowOff>133350</xdr:rowOff>
    </xdr:from>
    <xdr:to>
      <xdr:col>6</xdr:col>
      <xdr:colOff>0</xdr:colOff>
      <xdr:row>7</xdr:row>
      <xdr:rowOff>133350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91025" y="1628775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133350</xdr:rowOff>
    </xdr:from>
    <xdr:to>
      <xdr:col>5</xdr:col>
      <xdr:colOff>0</xdr:colOff>
      <xdr:row>10</xdr:row>
      <xdr:rowOff>133350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895850" y="2343150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13</xdr:row>
      <xdr:rowOff>133350</xdr:rowOff>
    </xdr:from>
    <xdr:to>
      <xdr:col>6</xdr:col>
      <xdr:colOff>0</xdr:colOff>
      <xdr:row>13</xdr:row>
      <xdr:rowOff>133350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19175" y="1800225"/>
          <a:ext cx="26574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86225" y="3133725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123825</xdr:rowOff>
    </xdr:from>
    <xdr:to>
      <xdr:col>5</xdr:col>
      <xdr:colOff>9525</xdr:colOff>
      <xdr:row>19</xdr:row>
      <xdr:rowOff>123825</xdr:rowOff>
    </xdr:to>
    <xdr:cxnSp macro="">
      <xdr:nvCxnSpPr>
        <xdr:cNvPr id="21" name="ลูกศรเชื่อมต่อแบบตรง 20"/>
        <xdr:cNvCxnSpPr/>
      </xdr:nvCxnSpPr>
      <xdr:spPr>
        <a:xfrm>
          <a:off x="4886325" y="4476750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22" name="ลูกศรเชื่อมต่อแบบตรง 21"/>
        <xdr:cNvCxnSpPr/>
      </xdr:nvCxnSpPr>
      <xdr:spPr>
        <a:xfrm>
          <a:off x="5981700" y="4476750"/>
          <a:ext cx="5334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123825</xdr:rowOff>
    </xdr:from>
    <xdr:to>
      <xdr:col>8</xdr:col>
      <xdr:colOff>9525</xdr:colOff>
      <xdr:row>19</xdr:row>
      <xdr:rowOff>123825</xdr:rowOff>
    </xdr:to>
    <xdr:cxnSp macro="">
      <xdr:nvCxnSpPr>
        <xdr:cNvPr id="23" name="ลูกศรเชื่อมต่อแบบตรง 22"/>
        <xdr:cNvCxnSpPr/>
      </xdr:nvCxnSpPr>
      <xdr:spPr>
        <a:xfrm>
          <a:off x="4076700" y="4305300"/>
          <a:ext cx="67627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9525</xdr:colOff>
      <xdr:row>19</xdr:row>
      <xdr:rowOff>133350</xdr:rowOff>
    </xdr:to>
    <xdr:cxnSp macro="">
      <xdr:nvCxnSpPr>
        <xdr:cNvPr id="25" name="ลูกศรเชื่อมต่อแบบตรง 24"/>
        <xdr:cNvCxnSpPr/>
      </xdr:nvCxnSpPr>
      <xdr:spPr>
        <a:xfrm>
          <a:off x="7334250" y="4486275"/>
          <a:ext cx="1638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cxnSp macro="">
      <xdr:nvCxnSpPr>
        <xdr:cNvPr id="24" name="ลูกศรเชื่อมต่อแบบตรง 23"/>
        <xdr:cNvCxnSpPr/>
      </xdr:nvCxnSpPr>
      <xdr:spPr>
        <a:xfrm>
          <a:off x="5410200" y="2400300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133350</xdr:rowOff>
    </xdr:from>
    <xdr:to>
      <xdr:col>5</xdr:col>
      <xdr:colOff>680101</xdr:colOff>
      <xdr:row>16</xdr:row>
      <xdr:rowOff>133350</xdr:rowOff>
    </xdr:to>
    <xdr:cxnSp macro="">
      <xdr:nvCxnSpPr>
        <xdr:cNvPr id="26" name="ลูกศรเชื่อมต่อแบบตรง 25"/>
        <xdr:cNvCxnSpPr/>
      </xdr:nvCxnSpPr>
      <xdr:spPr>
        <a:xfrm>
          <a:off x="1009650" y="3686175"/>
          <a:ext cx="26574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40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40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402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402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402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402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402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402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402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123825</xdr:rowOff>
    </xdr:from>
    <xdr:to>
      <xdr:col>5</xdr:col>
      <xdr:colOff>680117</xdr:colOff>
      <xdr:row>7</xdr:row>
      <xdr:rowOff>123825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43150" y="179070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114300</xdr:rowOff>
    </xdr:from>
    <xdr:to>
      <xdr:col>10</xdr:col>
      <xdr:colOff>9525</xdr:colOff>
      <xdr:row>7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6800850" y="1609725"/>
          <a:ext cx="1628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13</xdr:row>
      <xdr:rowOff>66675</xdr:rowOff>
    </xdr:from>
    <xdr:to>
      <xdr:col>6</xdr:col>
      <xdr:colOff>9525</xdr:colOff>
      <xdr:row>13</xdr:row>
      <xdr:rowOff>66675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19175" y="2990850"/>
          <a:ext cx="2667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161925</xdr:rowOff>
    </xdr:from>
    <xdr:to>
      <xdr:col>6</xdr:col>
      <xdr:colOff>0</xdr:colOff>
      <xdr:row>13</xdr:row>
      <xdr:rowOff>161925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09650" y="3086100"/>
          <a:ext cx="2667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680117</xdr:colOff>
      <xdr:row>14</xdr:row>
      <xdr:rowOff>0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76700" y="3133725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1676400" y="3667125"/>
          <a:ext cx="2000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123825</xdr:rowOff>
    </xdr:from>
    <xdr:to>
      <xdr:col>4</xdr:col>
      <xdr:colOff>680117</xdr:colOff>
      <xdr:row>19</xdr:row>
      <xdr:rowOff>123825</xdr:rowOff>
    </xdr:to>
    <xdr:cxnSp macro="">
      <xdr:nvCxnSpPr>
        <xdr:cNvPr id="24" name="ลูกศรเชื่อมต่อแบบตรง 23"/>
        <xdr:cNvCxnSpPr/>
      </xdr:nvCxnSpPr>
      <xdr:spPr>
        <a:xfrm>
          <a:off x="1676400" y="430530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533400</xdr:colOff>
      <xdr:row>19</xdr:row>
      <xdr:rowOff>123825</xdr:rowOff>
    </xdr:from>
    <xdr:to>
      <xdr:col>9</xdr:col>
      <xdr:colOff>0</xdr:colOff>
      <xdr:row>19</xdr:row>
      <xdr:rowOff>123825</xdr:rowOff>
    </xdr:to>
    <xdr:cxnSp macro="">
      <xdr:nvCxnSpPr>
        <xdr:cNvPr id="26" name="ลูกศรเชื่อมต่อแบบตรง 25"/>
        <xdr:cNvCxnSpPr/>
      </xdr:nvCxnSpPr>
      <xdr:spPr>
        <a:xfrm>
          <a:off x="6791325" y="44767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cxnSp macro="">
      <xdr:nvCxnSpPr>
        <xdr:cNvPr id="27" name="ลูกศรเชื่อมต่อแบบตรง 26"/>
        <xdr:cNvCxnSpPr/>
      </xdr:nvCxnSpPr>
      <xdr:spPr>
        <a:xfrm>
          <a:off x="6791325" y="2333625"/>
          <a:ext cx="2171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4076700" y="3667125"/>
          <a:ext cx="2667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104775</xdr:rowOff>
    </xdr:from>
    <xdr:to>
      <xdr:col>11</xdr:col>
      <xdr:colOff>680117</xdr:colOff>
      <xdr:row>13</xdr:row>
      <xdr:rowOff>104775</xdr:rowOff>
    </xdr:to>
    <xdr:cxnSp macro="">
      <xdr:nvCxnSpPr>
        <xdr:cNvPr id="22" name="ลูกศรเชื่อมต่อแบบตรง 21"/>
        <xdr:cNvCxnSpPr/>
      </xdr:nvCxnSpPr>
      <xdr:spPr>
        <a:xfrm>
          <a:off x="6076950" y="302895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50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500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50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501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50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501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501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501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3501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09650" y="1781175"/>
          <a:ext cx="26670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9525</xdr:colOff>
      <xdr:row>7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76700" y="1781175"/>
          <a:ext cx="26765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6</xdr:col>
      <xdr:colOff>0</xdr:colOff>
      <xdr:row>10</xdr:row>
      <xdr:rowOff>152400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895850" y="2362200"/>
          <a:ext cx="1619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133350</xdr:rowOff>
    </xdr:from>
    <xdr:to>
      <xdr:col>11</xdr:col>
      <xdr:colOff>0</xdr:colOff>
      <xdr:row>10</xdr:row>
      <xdr:rowOff>133350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752975" y="2428875"/>
          <a:ext cx="19907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13</xdr:row>
      <xdr:rowOff>133350</xdr:rowOff>
    </xdr:from>
    <xdr:to>
      <xdr:col>6</xdr:col>
      <xdr:colOff>0</xdr:colOff>
      <xdr:row>13</xdr:row>
      <xdr:rowOff>133350</xdr:rowOff>
    </xdr:to>
    <xdr:cxnSp macro="">
      <xdr:nvCxnSpPr>
        <xdr:cNvPr id="16" name="ลูกศรเชื่อมต่อแบบตรง 15"/>
        <xdr:cNvCxnSpPr/>
      </xdr:nvCxnSpPr>
      <xdr:spPr>
        <a:xfrm>
          <a:off x="4895850" y="3057525"/>
          <a:ext cx="1619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19050</xdr:colOff>
      <xdr:row>14</xdr:row>
      <xdr:rowOff>0</xdr:rowOff>
    </xdr:to>
    <xdr:cxnSp macro="">
      <xdr:nvCxnSpPr>
        <xdr:cNvPr id="17" name="ลูกศรเชื่อมต่อแบบตรง 16"/>
        <xdr:cNvCxnSpPr/>
      </xdr:nvCxnSpPr>
      <xdr:spPr>
        <a:xfrm>
          <a:off x="6791325" y="3162300"/>
          <a:ext cx="1104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9525</xdr:colOff>
      <xdr:row>16</xdr:row>
      <xdr:rowOff>123825</xdr:rowOff>
    </xdr:to>
    <xdr:cxnSp macro="">
      <xdr:nvCxnSpPr>
        <xdr:cNvPr id="18" name="ลูกศรเชื่อมต่อแบบตรง 17"/>
        <xdr:cNvCxnSpPr/>
      </xdr:nvCxnSpPr>
      <xdr:spPr>
        <a:xfrm>
          <a:off x="4886325" y="3762375"/>
          <a:ext cx="1638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19" name="ลูกศรเชื่อมต่อแบบตรง 18"/>
        <xdr:cNvCxnSpPr/>
      </xdr:nvCxnSpPr>
      <xdr:spPr>
        <a:xfrm>
          <a:off x="1019175" y="4295775"/>
          <a:ext cx="26574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4752975" y="4295775"/>
          <a:ext cx="19907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123825</xdr:rowOff>
    </xdr:from>
    <xdr:to>
      <xdr:col>10</xdr:col>
      <xdr:colOff>0</xdr:colOff>
      <xdr:row>16</xdr:row>
      <xdr:rowOff>123825</xdr:rowOff>
    </xdr:to>
    <xdr:cxnSp macro="">
      <xdr:nvCxnSpPr>
        <xdr:cNvPr id="20" name="ลูกศรเชื่อมต่อแบบตรง 19"/>
        <xdr:cNvCxnSpPr/>
      </xdr:nvCxnSpPr>
      <xdr:spPr>
        <a:xfrm>
          <a:off x="4743450" y="3676650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104775</xdr:rowOff>
    </xdr:from>
    <xdr:to>
      <xdr:col>11</xdr:col>
      <xdr:colOff>680117</xdr:colOff>
      <xdr:row>13</xdr:row>
      <xdr:rowOff>104775</xdr:rowOff>
    </xdr:to>
    <xdr:cxnSp macro="">
      <xdr:nvCxnSpPr>
        <xdr:cNvPr id="22" name="ลูกศรเชื่อมต่อแบบตรง 21"/>
        <xdr:cNvCxnSpPr/>
      </xdr:nvCxnSpPr>
      <xdr:spPr>
        <a:xfrm>
          <a:off x="6076950" y="302895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82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82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825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825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825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825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825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825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826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82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82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826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826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826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826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826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826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601980</xdr:colOff>
      <xdr:row>2</xdr:row>
      <xdr:rowOff>38100</xdr:rowOff>
    </xdr:to>
    <xdr:pic>
      <xdr:nvPicPr>
        <xdr:cNvPr id="14826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82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827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827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827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827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827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827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827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827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827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8280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828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828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828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828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828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8286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14828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7</xdr:row>
      <xdr:rowOff>123825</xdr:rowOff>
    </xdr:from>
    <xdr:to>
      <xdr:col>3</xdr:col>
      <xdr:colOff>680085</xdr:colOff>
      <xdr:row>7</xdr:row>
      <xdr:rowOff>123825</xdr:rowOff>
    </xdr:to>
    <xdr:cxnSp macro="">
      <xdr:nvCxnSpPr>
        <xdr:cNvPr id="38" name="ลูกศรเชื่อมต่อแบบตรง 37"/>
        <xdr:cNvCxnSpPr/>
      </xdr:nvCxnSpPr>
      <xdr:spPr>
        <a:xfrm>
          <a:off x="1019175" y="1790700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9525</xdr:colOff>
      <xdr:row>7</xdr:row>
      <xdr:rowOff>114300</xdr:rowOff>
    </xdr:to>
    <xdr:cxnSp macro="">
      <xdr:nvCxnSpPr>
        <xdr:cNvPr id="40" name="ลูกศรเชื่อมต่อแบบตรง 39"/>
        <xdr:cNvCxnSpPr/>
      </xdr:nvCxnSpPr>
      <xdr:spPr>
        <a:xfrm>
          <a:off x="5429250" y="1609725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133350</xdr:rowOff>
    </xdr:from>
    <xdr:to>
      <xdr:col>6</xdr:col>
      <xdr:colOff>0</xdr:colOff>
      <xdr:row>10</xdr:row>
      <xdr:rowOff>133350</xdr:rowOff>
    </xdr:to>
    <xdr:cxnSp macro="">
      <xdr:nvCxnSpPr>
        <xdr:cNvPr id="41" name="ลูกศรเชื่อมต่อแบบตรง 40"/>
        <xdr:cNvCxnSpPr/>
      </xdr:nvCxnSpPr>
      <xdr:spPr>
        <a:xfrm>
          <a:off x="4895850" y="2343150"/>
          <a:ext cx="1619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123825</xdr:rowOff>
    </xdr:from>
    <xdr:to>
      <xdr:col>9</xdr:col>
      <xdr:colOff>0</xdr:colOff>
      <xdr:row>10</xdr:row>
      <xdr:rowOff>123825</xdr:rowOff>
    </xdr:to>
    <xdr:cxnSp macro="">
      <xdr:nvCxnSpPr>
        <xdr:cNvPr id="42" name="ลูกศรเชื่อมต่อแบบตรง 41"/>
        <xdr:cNvCxnSpPr/>
      </xdr:nvCxnSpPr>
      <xdr:spPr>
        <a:xfrm>
          <a:off x="6791325" y="2333625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123825</xdr:rowOff>
    </xdr:from>
    <xdr:to>
      <xdr:col>6</xdr:col>
      <xdr:colOff>9525</xdr:colOff>
      <xdr:row>13</xdr:row>
      <xdr:rowOff>123825</xdr:rowOff>
    </xdr:to>
    <xdr:cxnSp macro="">
      <xdr:nvCxnSpPr>
        <xdr:cNvPr id="43" name="ลูกศรเชื่อมต่อแบบตรง 42"/>
        <xdr:cNvCxnSpPr/>
      </xdr:nvCxnSpPr>
      <xdr:spPr>
        <a:xfrm>
          <a:off x="4343400" y="3048000"/>
          <a:ext cx="21812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133350</xdr:rowOff>
    </xdr:from>
    <xdr:to>
      <xdr:col>10</xdr:col>
      <xdr:colOff>680117</xdr:colOff>
      <xdr:row>13</xdr:row>
      <xdr:rowOff>133350</xdr:rowOff>
    </xdr:to>
    <xdr:cxnSp macro="">
      <xdr:nvCxnSpPr>
        <xdr:cNvPr id="44" name="ลูกศรเชื่อมต่อแบบตรง 43"/>
        <xdr:cNvCxnSpPr/>
      </xdr:nvCxnSpPr>
      <xdr:spPr>
        <a:xfrm>
          <a:off x="5410200" y="3057525"/>
          <a:ext cx="13239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46" name="ลูกศรเชื่อมต่อแบบตรง 45"/>
        <xdr:cNvCxnSpPr/>
      </xdr:nvCxnSpPr>
      <xdr:spPr>
        <a:xfrm>
          <a:off x="2343150" y="3676650"/>
          <a:ext cx="13335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133350</xdr:rowOff>
    </xdr:from>
    <xdr:to>
      <xdr:col>10</xdr:col>
      <xdr:colOff>680101</xdr:colOff>
      <xdr:row>16</xdr:row>
      <xdr:rowOff>133350</xdr:rowOff>
    </xdr:to>
    <xdr:cxnSp macro="">
      <xdr:nvCxnSpPr>
        <xdr:cNvPr id="48" name="ลูกศรเชื่อมต่อแบบตรง 47"/>
        <xdr:cNvCxnSpPr/>
      </xdr:nvCxnSpPr>
      <xdr:spPr>
        <a:xfrm>
          <a:off x="4076700" y="3686175"/>
          <a:ext cx="26574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133350</xdr:rowOff>
    </xdr:from>
    <xdr:to>
      <xdr:col>4</xdr:col>
      <xdr:colOff>0</xdr:colOff>
      <xdr:row>19</xdr:row>
      <xdr:rowOff>133350</xdr:rowOff>
    </xdr:to>
    <xdr:cxnSp macro="">
      <xdr:nvCxnSpPr>
        <xdr:cNvPr id="50" name="ลูกศรเชื่อมต่อแบบตรง 49"/>
        <xdr:cNvCxnSpPr/>
      </xdr:nvCxnSpPr>
      <xdr:spPr>
        <a:xfrm>
          <a:off x="4343400" y="4486275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133350</xdr:rowOff>
    </xdr:from>
    <xdr:to>
      <xdr:col>5</xdr:col>
      <xdr:colOff>680117</xdr:colOff>
      <xdr:row>19</xdr:row>
      <xdr:rowOff>133350</xdr:rowOff>
    </xdr:to>
    <xdr:cxnSp macro="">
      <xdr:nvCxnSpPr>
        <xdr:cNvPr id="51" name="ลูกศรเชื่อมต่อแบบตรง 50"/>
        <xdr:cNvCxnSpPr/>
      </xdr:nvCxnSpPr>
      <xdr:spPr>
        <a:xfrm>
          <a:off x="2343150" y="4314825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123825</xdr:rowOff>
    </xdr:from>
    <xdr:to>
      <xdr:col>9</xdr:col>
      <xdr:colOff>9525</xdr:colOff>
      <xdr:row>19</xdr:row>
      <xdr:rowOff>123825</xdr:rowOff>
    </xdr:to>
    <xdr:cxnSp macro="">
      <xdr:nvCxnSpPr>
        <xdr:cNvPr id="53" name="ลูกศรเชื่อมต่อแบบตรง 52"/>
        <xdr:cNvCxnSpPr/>
      </xdr:nvCxnSpPr>
      <xdr:spPr>
        <a:xfrm>
          <a:off x="6800850" y="44767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49" name="ลูกศรเชื่อมต่อแบบตรง 48"/>
        <xdr:cNvCxnSpPr/>
      </xdr:nvCxnSpPr>
      <xdr:spPr>
        <a:xfrm>
          <a:off x="4076700" y="3133725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104775</xdr:rowOff>
    </xdr:from>
    <xdr:to>
      <xdr:col>11</xdr:col>
      <xdr:colOff>680117</xdr:colOff>
      <xdr:row>19</xdr:row>
      <xdr:rowOff>104775</xdr:rowOff>
    </xdr:to>
    <xdr:cxnSp macro="">
      <xdr:nvCxnSpPr>
        <xdr:cNvPr id="52" name="ลูกศรเชื่อมต่อแบบตรง 51"/>
        <xdr:cNvCxnSpPr/>
      </xdr:nvCxnSpPr>
      <xdr:spPr>
        <a:xfrm>
          <a:off x="6076950" y="428625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8"/>
  <sheetViews>
    <sheetView tabSelected="1" view="pageBreakPreview" zoomScaleNormal="100" zoomScaleSheetLayoutView="100" workbookViewId="0">
      <selection activeCell="A23" sqref="A23:M23"/>
    </sheetView>
  </sheetViews>
  <sheetFormatPr defaultColWidth="9.109375" defaultRowHeight="18.899999999999999" customHeight="1" x14ac:dyDescent="0.3"/>
  <cols>
    <col min="1" max="1" width="9.10937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09375" style="11"/>
  </cols>
  <sheetData>
    <row r="1" spans="1:13" s="1" customFormat="1" ht="21.9" customHeight="1" x14ac:dyDescent="0.3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4"/>
    </row>
    <row r="2" spans="1:13" s="1" customFormat="1" ht="21.9" customHeight="1" x14ac:dyDescent="0.3">
      <c r="A2" s="205" t="s">
        <v>83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7"/>
    </row>
    <row r="3" spans="1:13" s="1" customFormat="1" ht="21.9" customHeight="1" x14ac:dyDescent="0.3">
      <c r="A3" s="2"/>
      <c r="B3" s="3"/>
      <c r="C3" s="4" t="s">
        <v>1</v>
      </c>
      <c r="D3" s="200" t="s">
        <v>21</v>
      </c>
      <c r="E3" s="200"/>
      <c r="F3" s="5" t="s">
        <v>2</v>
      </c>
      <c r="G3" s="3" t="s">
        <v>59</v>
      </c>
      <c r="H3" s="4"/>
      <c r="I3" s="4"/>
      <c r="J3" s="4" t="s">
        <v>3</v>
      </c>
      <c r="K3" s="201" t="s">
        <v>313</v>
      </c>
      <c r="L3" s="201"/>
      <c r="M3" s="61"/>
    </row>
    <row r="4" spans="1:13" ht="16.5" customHeight="1" x14ac:dyDescent="0.3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61</v>
      </c>
      <c r="M4" s="10" t="s">
        <v>62</v>
      </c>
    </row>
    <row r="5" spans="1:13" ht="16.5" customHeight="1" x14ac:dyDescent="0.3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61</v>
      </c>
      <c r="L5" s="13" t="s">
        <v>62</v>
      </c>
      <c r="M5" s="16" t="s">
        <v>63</v>
      </c>
    </row>
    <row r="6" spans="1:13" ht="16.5" customHeight="1" x14ac:dyDescent="0.3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3">
      <c r="A7" s="22"/>
      <c r="B7" s="208" t="s">
        <v>81</v>
      </c>
      <c r="C7" s="162" t="s">
        <v>312</v>
      </c>
      <c r="D7" s="151" t="s">
        <v>364</v>
      </c>
      <c r="E7" s="66"/>
      <c r="F7" s="120" t="s">
        <v>198</v>
      </c>
      <c r="G7" s="212" t="s">
        <v>82</v>
      </c>
      <c r="H7" s="120" t="s">
        <v>85</v>
      </c>
      <c r="I7" s="120" t="s">
        <v>86</v>
      </c>
      <c r="J7" s="115" t="s">
        <v>366</v>
      </c>
      <c r="K7" s="66"/>
      <c r="L7" s="66"/>
      <c r="M7" s="80"/>
    </row>
    <row r="8" spans="1:13" ht="16.5" customHeight="1" x14ac:dyDescent="0.3">
      <c r="A8" s="7" t="s">
        <v>15</v>
      </c>
      <c r="B8" s="209"/>
      <c r="C8" s="164"/>
      <c r="D8" s="154"/>
      <c r="E8" s="77"/>
      <c r="F8" s="121" t="s">
        <v>365</v>
      </c>
      <c r="G8" s="213"/>
      <c r="H8" s="121"/>
      <c r="I8" s="121"/>
      <c r="J8" s="121"/>
      <c r="K8" s="68"/>
      <c r="L8" s="68"/>
      <c r="M8" s="77"/>
    </row>
    <row r="9" spans="1:13" ht="16.5" customHeight="1" x14ac:dyDescent="0.3">
      <c r="A9" s="12"/>
      <c r="B9" s="209"/>
      <c r="C9" s="163" t="s">
        <v>84</v>
      </c>
      <c r="D9" s="157" t="s">
        <v>205</v>
      </c>
      <c r="E9" s="78"/>
      <c r="F9" s="122" t="s">
        <v>199</v>
      </c>
      <c r="G9" s="213"/>
      <c r="H9" s="121" t="s">
        <v>159</v>
      </c>
      <c r="I9" s="122"/>
      <c r="J9" s="119" t="s">
        <v>199</v>
      </c>
      <c r="K9" s="69"/>
      <c r="L9" s="69"/>
      <c r="M9" s="78"/>
    </row>
    <row r="10" spans="1:13" ht="16.5" customHeight="1" x14ac:dyDescent="0.3">
      <c r="A10" s="19"/>
      <c r="B10" s="210"/>
      <c r="C10" s="66"/>
      <c r="D10" s="79"/>
      <c r="E10" s="80"/>
      <c r="F10" s="66"/>
      <c r="G10" s="213"/>
      <c r="H10" s="90"/>
      <c r="I10" s="79"/>
      <c r="J10" s="72"/>
      <c r="K10" s="72"/>
      <c r="L10" s="72"/>
      <c r="M10" s="72"/>
    </row>
    <row r="11" spans="1:13" ht="16.5" customHeight="1" x14ac:dyDescent="0.3">
      <c r="A11" s="7" t="s">
        <v>16</v>
      </c>
      <c r="B11" s="210"/>
      <c r="C11" s="68"/>
      <c r="D11" s="68"/>
      <c r="E11" s="77"/>
      <c r="F11" s="68"/>
      <c r="G11" s="213"/>
      <c r="H11" s="68"/>
      <c r="I11" s="68"/>
      <c r="J11" s="73"/>
      <c r="K11" s="73"/>
      <c r="L11" s="73"/>
      <c r="M11" s="73"/>
    </row>
    <row r="12" spans="1:13" ht="16.5" customHeight="1" thickBot="1" x14ac:dyDescent="0.35">
      <c r="A12" s="12"/>
      <c r="B12" s="210"/>
      <c r="C12" s="69"/>
      <c r="D12" s="69"/>
      <c r="E12" s="78"/>
      <c r="F12" s="69"/>
      <c r="G12" s="213"/>
      <c r="H12" s="69"/>
      <c r="I12" s="68"/>
      <c r="J12" s="86"/>
      <c r="K12" s="74"/>
      <c r="L12" s="74"/>
      <c r="M12" s="74"/>
    </row>
    <row r="13" spans="1:13" ht="16.5" customHeight="1" x14ac:dyDescent="0.3">
      <c r="A13" s="19"/>
      <c r="B13" s="209"/>
      <c r="C13" s="115" t="s">
        <v>308</v>
      </c>
      <c r="D13" s="151" t="s">
        <v>88</v>
      </c>
      <c r="E13" s="152" t="s">
        <v>86</v>
      </c>
      <c r="F13" s="153"/>
      <c r="G13" s="214"/>
      <c r="H13" s="218" t="s">
        <v>94</v>
      </c>
      <c r="I13" s="219"/>
      <c r="J13" s="153"/>
      <c r="K13" s="153" t="s">
        <v>367</v>
      </c>
      <c r="L13" s="66"/>
      <c r="M13" s="80"/>
    </row>
    <row r="14" spans="1:13" ht="16.5" customHeight="1" x14ac:dyDescent="0.3">
      <c r="A14" s="7" t="s">
        <v>17</v>
      </c>
      <c r="B14" s="209"/>
      <c r="C14" s="117" t="s">
        <v>89</v>
      </c>
      <c r="D14" s="154"/>
      <c r="E14" s="155"/>
      <c r="F14" s="156"/>
      <c r="G14" s="214"/>
      <c r="H14" s="216" t="s">
        <v>93</v>
      </c>
      <c r="I14" s="217"/>
      <c r="J14" s="160"/>
      <c r="K14" s="156"/>
      <c r="L14" s="68"/>
      <c r="M14" s="77"/>
    </row>
    <row r="15" spans="1:13" ht="16.5" customHeight="1" thickBot="1" x14ac:dyDescent="0.35">
      <c r="A15" s="12"/>
      <c r="B15" s="209"/>
      <c r="C15" s="122" t="s">
        <v>204</v>
      </c>
      <c r="D15" s="157" t="s">
        <v>90</v>
      </c>
      <c r="E15" s="158"/>
      <c r="F15" s="159"/>
      <c r="G15" s="214"/>
      <c r="H15" s="127" t="s">
        <v>207</v>
      </c>
      <c r="I15" s="128" t="s">
        <v>199</v>
      </c>
      <c r="J15" s="161"/>
      <c r="K15" s="156" t="s">
        <v>204</v>
      </c>
      <c r="L15" s="69"/>
      <c r="M15" s="78"/>
    </row>
    <row r="16" spans="1:13" ht="16.5" customHeight="1" x14ac:dyDescent="0.3">
      <c r="A16" s="19"/>
      <c r="B16" s="209"/>
      <c r="C16" s="115" t="s">
        <v>88</v>
      </c>
      <c r="D16" s="131" t="s">
        <v>86</v>
      </c>
      <c r="E16" s="120"/>
      <c r="F16" s="120" t="s">
        <v>367</v>
      </c>
      <c r="G16" s="213"/>
      <c r="H16" s="114" t="s">
        <v>312</v>
      </c>
      <c r="I16" s="121"/>
      <c r="J16" s="90"/>
      <c r="K16" s="66"/>
      <c r="L16" s="72"/>
      <c r="M16" s="72"/>
    </row>
    <row r="17" spans="1:13" ht="16.5" customHeight="1" x14ac:dyDescent="0.3">
      <c r="A17" s="7" t="s">
        <v>18</v>
      </c>
      <c r="B17" s="209"/>
      <c r="C17" s="117"/>
      <c r="D17" s="117"/>
      <c r="E17" s="124"/>
      <c r="F17" s="121"/>
      <c r="G17" s="213"/>
      <c r="H17" s="121"/>
      <c r="I17" s="121"/>
      <c r="J17" s="68"/>
      <c r="K17" s="68"/>
      <c r="L17" s="73"/>
      <c r="M17" s="73"/>
    </row>
    <row r="18" spans="1:13" ht="16.5" customHeight="1" x14ac:dyDescent="0.3">
      <c r="A18" s="12"/>
      <c r="B18" s="209"/>
      <c r="C18" s="119"/>
      <c r="D18" s="129"/>
      <c r="E18" s="122"/>
      <c r="F18" s="121" t="s">
        <v>204</v>
      </c>
      <c r="G18" s="213"/>
      <c r="H18" s="122" t="s">
        <v>84</v>
      </c>
      <c r="I18" s="119" t="s">
        <v>199</v>
      </c>
      <c r="J18" s="69"/>
      <c r="K18" s="69"/>
      <c r="L18" s="74"/>
      <c r="M18" s="74"/>
    </row>
    <row r="19" spans="1:13" ht="16.5" customHeight="1" x14ac:dyDescent="0.3">
      <c r="A19" s="19"/>
      <c r="B19" s="209"/>
      <c r="C19" s="151" t="s">
        <v>200</v>
      </c>
      <c r="D19" s="151" t="s">
        <v>95</v>
      </c>
      <c r="E19" s="152" t="s">
        <v>86</v>
      </c>
      <c r="F19" s="153"/>
      <c r="G19" s="213"/>
      <c r="H19" s="153" t="s">
        <v>91</v>
      </c>
      <c r="I19" s="66"/>
      <c r="J19" s="66"/>
      <c r="K19" s="72" t="s">
        <v>363</v>
      </c>
      <c r="L19" s="72"/>
      <c r="M19" s="72"/>
    </row>
    <row r="20" spans="1:13" ht="16.5" customHeight="1" x14ac:dyDescent="0.3">
      <c r="A20" s="7" t="s">
        <v>19</v>
      </c>
      <c r="B20" s="209"/>
      <c r="C20" s="154" t="s">
        <v>201</v>
      </c>
      <c r="D20" s="154"/>
      <c r="E20" s="162"/>
      <c r="F20" s="156"/>
      <c r="G20" s="213"/>
      <c r="H20" s="156"/>
      <c r="I20" s="68"/>
      <c r="J20" s="68"/>
      <c r="K20" s="73"/>
      <c r="L20" s="73"/>
      <c r="M20" s="73"/>
    </row>
    <row r="21" spans="1:13" ht="16.5" customHeight="1" x14ac:dyDescent="0.3">
      <c r="A21" s="12"/>
      <c r="B21" s="211"/>
      <c r="C21" s="163" t="s">
        <v>202</v>
      </c>
      <c r="D21" s="157" t="s">
        <v>203</v>
      </c>
      <c r="E21" s="163"/>
      <c r="F21" s="159"/>
      <c r="G21" s="215"/>
      <c r="H21" s="157" t="s">
        <v>206</v>
      </c>
      <c r="I21" s="69"/>
      <c r="J21" s="69"/>
      <c r="K21" s="95" t="s">
        <v>89</v>
      </c>
      <c r="L21" s="74"/>
      <c r="M21" s="74"/>
    </row>
    <row r="22" spans="1:13" ht="18.899999999999999" customHeight="1" x14ac:dyDescent="0.3">
      <c r="A22" s="202" t="s">
        <v>60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4"/>
    </row>
    <row r="23" spans="1:13" ht="18.899999999999999" customHeight="1" x14ac:dyDescent="0.3">
      <c r="A23" s="205" t="s">
        <v>217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7"/>
    </row>
    <row r="24" spans="1:13" ht="18.899999999999999" customHeight="1" x14ac:dyDescent="0.3">
      <c r="A24" s="23"/>
      <c r="B24" s="24" t="s">
        <v>23</v>
      </c>
      <c r="C24" s="24"/>
      <c r="D24" s="24" t="s">
        <v>36</v>
      </c>
      <c r="E24" s="24"/>
      <c r="F24" s="25">
        <v>10</v>
      </c>
      <c r="G24" s="24" t="s">
        <v>24</v>
      </c>
      <c r="H24" s="24"/>
      <c r="I24" s="26" t="s">
        <v>25</v>
      </c>
      <c r="J24" s="24" t="s">
        <v>36</v>
      </c>
      <c r="K24" s="27">
        <f>(F24*12)/F26</f>
        <v>4.8</v>
      </c>
      <c r="L24" s="24" t="s">
        <v>24</v>
      </c>
      <c r="M24" s="62"/>
    </row>
    <row r="25" spans="1:13" ht="18.899999999999999" customHeight="1" x14ac:dyDescent="0.3">
      <c r="A25" s="23"/>
      <c r="B25" s="24"/>
      <c r="C25" s="24"/>
      <c r="D25" s="24" t="s">
        <v>37</v>
      </c>
      <c r="E25" s="24"/>
      <c r="F25" s="28">
        <v>15</v>
      </c>
      <c r="G25" s="24" t="s">
        <v>24</v>
      </c>
      <c r="H25" s="24"/>
      <c r="I25" s="24"/>
      <c r="J25" s="24" t="s">
        <v>37</v>
      </c>
      <c r="K25" s="27">
        <f>(F25*12)/F26</f>
        <v>7.2</v>
      </c>
      <c r="L25" s="24" t="s">
        <v>24</v>
      </c>
      <c r="M25" s="62"/>
    </row>
    <row r="26" spans="1:13" ht="18.899999999999999" customHeight="1" thickBot="1" x14ac:dyDescent="0.35">
      <c r="A26" s="23"/>
      <c r="B26" s="24"/>
      <c r="C26" s="24"/>
      <c r="D26" s="24" t="s">
        <v>20</v>
      </c>
      <c r="E26" s="24"/>
      <c r="F26" s="30">
        <f>SUM(F24:F25)</f>
        <v>25</v>
      </c>
      <c r="G26" s="24" t="s">
        <v>24</v>
      </c>
      <c r="H26" s="24"/>
      <c r="I26" s="24"/>
      <c r="J26" s="24" t="s">
        <v>20</v>
      </c>
      <c r="K26" s="31">
        <f>SUM(K24:K25)</f>
        <v>12</v>
      </c>
      <c r="L26" s="24" t="s">
        <v>24</v>
      </c>
      <c r="M26" s="62"/>
    </row>
    <row r="27" spans="1:13" ht="18.899999999999999" customHeight="1" thickTop="1" x14ac:dyDescent="0.3">
      <c r="A27" s="49" t="s">
        <v>32</v>
      </c>
      <c r="B27" s="50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62"/>
    </row>
    <row r="28" spans="1:13" ht="18.899999999999999" customHeight="1" x14ac:dyDescent="0.3">
      <c r="A28" s="2"/>
      <c r="B28" s="4"/>
      <c r="C28" s="51" t="s">
        <v>34</v>
      </c>
      <c r="D28" s="47"/>
      <c r="E28" s="47"/>
      <c r="F28" s="47"/>
      <c r="G28" s="47"/>
      <c r="H28" s="47"/>
      <c r="I28" s="47"/>
      <c r="J28" s="47"/>
      <c r="K28" s="47"/>
      <c r="L28" s="47"/>
      <c r="M28" s="6"/>
    </row>
  </sheetData>
  <mergeCells count="10">
    <mergeCell ref="D3:E3"/>
    <mergeCell ref="K3:L3"/>
    <mergeCell ref="A1:M1"/>
    <mergeCell ref="A2:M2"/>
    <mergeCell ref="A23:M23"/>
    <mergeCell ref="B7:B21"/>
    <mergeCell ref="G7:G21"/>
    <mergeCell ref="H14:I14"/>
    <mergeCell ref="H13:I13"/>
    <mergeCell ref="A22:M22"/>
  </mergeCells>
  <phoneticPr fontId="0" type="noConversion"/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B52"/>
  <sheetViews>
    <sheetView tabSelected="1" view="pageBreakPreview" zoomScaleNormal="115" zoomScaleSheetLayoutView="100" workbookViewId="0">
      <selection activeCell="A23" sqref="A23:M23"/>
    </sheetView>
  </sheetViews>
  <sheetFormatPr defaultColWidth="9.109375" defaultRowHeight="18.899999999999999" customHeight="1" x14ac:dyDescent="0.45"/>
  <cols>
    <col min="1" max="1" width="9.109375" style="54"/>
    <col min="2" max="2" width="6" style="54" customWidth="1"/>
    <col min="3" max="6" width="10" style="54" customWidth="1"/>
    <col min="7" max="7" width="6" style="54" customWidth="1"/>
    <col min="8" max="13" width="10" style="54" customWidth="1"/>
    <col min="14" max="16384" width="9.109375" style="54"/>
  </cols>
  <sheetData>
    <row r="1" spans="1:106" s="52" customFormat="1" ht="21.9" customHeight="1" x14ac:dyDescent="0.5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4"/>
    </row>
    <row r="2" spans="1:106" s="52" customFormat="1" ht="21.9" customHeight="1" x14ac:dyDescent="0.5">
      <c r="A2" s="205" t="s">
        <v>83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7"/>
    </row>
    <row r="3" spans="1:106" s="53" customFormat="1" ht="21.9" customHeight="1" x14ac:dyDescent="0.6">
      <c r="A3" s="32"/>
      <c r="B3" s="3"/>
      <c r="C3" s="4" t="s">
        <v>1</v>
      </c>
      <c r="D3" s="200" t="s">
        <v>50</v>
      </c>
      <c r="E3" s="200"/>
      <c r="F3" s="5" t="s">
        <v>51</v>
      </c>
      <c r="G3" s="224" t="s">
        <v>30</v>
      </c>
      <c r="H3" s="224"/>
      <c r="I3" s="224"/>
      <c r="J3" s="4" t="s">
        <v>3</v>
      </c>
      <c r="K3" s="201" t="s">
        <v>74</v>
      </c>
      <c r="L3" s="201"/>
      <c r="M3" s="229"/>
    </row>
    <row r="4" spans="1:106" ht="16.5" customHeight="1" x14ac:dyDescent="0.6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61</v>
      </c>
      <c r="M4" s="8" t="s">
        <v>62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</row>
    <row r="5" spans="1:106" ht="16.5" customHeight="1" x14ac:dyDescent="0.6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61</v>
      </c>
      <c r="L5" s="13" t="s">
        <v>62</v>
      </c>
      <c r="M5" s="13" t="s">
        <v>63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</row>
    <row r="6" spans="1:106" ht="16.5" customHeight="1" x14ac:dyDescent="0.6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</row>
    <row r="7" spans="1:106" ht="16.5" customHeight="1" x14ac:dyDescent="0.45">
      <c r="A7" s="22"/>
      <c r="B7" s="208" t="s">
        <v>81</v>
      </c>
      <c r="C7" s="66"/>
      <c r="D7" s="65"/>
      <c r="E7" s="66"/>
      <c r="F7" s="66"/>
      <c r="G7" s="212" t="s">
        <v>82</v>
      </c>
      <c r="H7" s="66" t="s">
        <v>337</v>
      </c>
      <c r="I7" s="66" t="s">
        <v>125</v>
      </c>
      <c r="J7" s="183" t="s">
        <v>373</v>
      </c>
      <c r="K7" s="183" t="s">
        <v>244</v>
      </c>
      <c r="L7" s="66"/>
      <c r="M7" s="66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</row>
    <row r="8" spans="1:106" ht="16.5" customHeight="1" x14ac:dyDescent="0.45">
      <c r="A8" s="7" t="s">
        <v>15</v>
      </c>
      <c r="B8" s="209"/>
      <c r="C8" s="68"/>
      <c r="D8" s="67"/>
      <c r="E8" s="68"/>
      <c r="F8" s="68"/>
      <c r="G8" s="213"/>
      <c r="H8" s="68"/>
      <c r="I8" s="68"/>
      <c r="J8" s="198"/>
      <c r="K8" s="198"/>
      <c r="L8" s="68"/>
      <c r="M8" s="68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</row>
    <row r="9" spans="1:106" ht="16.5" customHeight="1" x14ac:dyDescent="0.45">
      <c r="A9" s="12"/>
      <c r="B9" s="209"/>
      <c r="C9" s="69"/>
      <c r="D9" s="69"/>
      <c r="E9" s="69"/>
      <c r="F9" s="69"/>
      <c r="G9" s="213"/>
      <c r="H9" s="69" t="s">
        <v>141</v>
      </c>
      <c r="I9" s="69" t="s">
        <v>122</v>
      </c>
      <c r="J9" s="199" t="s">
        <v>87</v>
      </c>
      <c r="K9" s="199" t="s">
        <v>243</v>
      </c>
      <c r="L9" s="69"/>
      <c r="M9" s="69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</row>
    <row r="10" spans="1:106" ht="16.5" customHeight="1" x14ac:dyDescent="0.45">
      <c r="A10" s="19"/>
      <c r="B10" s="209"/>
      <c r="C10" s="169" t="s">
        <v>167</v>
      </c>
      <c r="D10" s="120" t="s">
        <v>86</v>
      </c>
      <c r="E10" s="120"/>
      <c r="F10" s="120"/>
      <c r="G10" s="213"/>
      <c r="H10" s="120"/>
      <c r="I10" s="120" t="s">
        <v>103</v>
      </c>
      <c r="J10" s="98"/>
      <c r="K10" s="66"/>
      <c r="L10" s="84"/>
      <c r="M10" s="84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</row>
    <row r="11" spans="1:106" ht="16.5" customHeight="1" x14ac:dyDescent="0.45">
      <c r="A11" s="7" t="s">
        <v>16</v>
      </c>
      <c r="B11" s="209"/>
      <c r="C11" s="171"/>
      <c r="D11" s="121"/>
      <c r="E11" s="124"/>
      <c r="F11" s="121"/>
      <c r="G11" s="213"/>
      <c r="H11" s="121"/>
      <c r="I11" s="121"/>
      <c r="J11" s="68"/>
      <c r="K11" s="68"/>
      <c r="L11" s="94"/>
      <c r="M11" s="94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</row>
    <row r="12" spans="1:106" ht="16.5" customHeight="1" thickBot="1" x14ac:dyDescent="0.5">
      <c r="A12" s="12"/>
      <c r="B12" s="209"/>
      <c r="C12" s="173" t="s">
        <v>168</v>
      </c>
      <c r="D12" s="122"/>
      <c r="E12" s="122"/>
      <c r="F12" s="122"/>
      <c r="G12" s="213"/>
      <c r="H12" s="121"/>
      <c r="I12" s="122" t="s">
        <v>202</v>
      </c>
      <c r="J12" s="99"/>
      <c r="K12" s="69"/>
      <c r="L12" s="85"/>
      <c r="M12" s="8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</row>
    <row r="13" spans="1:106" ht="16.5" customHeight="1" x14ac:dyDescent="0.45">
      <c r="A13" s="19"/>
      <c r="B13" s="209"/>
      <c r="C13" s="170" t="s">
        <v>167</v>
      </c>
      <c r="D13" s="170" t="s">
        <v>86</v>
      </c>
      <c r="E13" s="178"/>
      <c r="F13" s="169"/>
      <c r="G13" s="214"/>
      <c r="H13" s="218" t="s">
        <v>92</v>
      </c>
      <c r="I13" s="219"/>
      <c r="J13" s="169"/>
      <c r="K13" s="169" t="s">
        <v>364</v>
      </c>
      <c r="L13" s="72"/>
      <c r="M13" s="72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</row>
    <row r="14" spans="1:106" ht="16.5" customHeight="1" x14ac:dyDescent="0.45">
      <c r="A14" s="7" t="s">
        <v>17</v>
      </c>
      <c r="B14" s="209"/>
      <c r="C14" s="172"/>
      <c r="D14" s="172"/>
      <c r="E14" s="180"/>
      <c r="F14" s="171"/>
      <c r="G14" s="214"/>
      <c r="H14" s="216" t="s">
        <v>142</v>
      </c>
      <c r="I14" s="217"/>
      <c r="J14" s="182"/>
      <c r="K14" s="171"/>
      <c r="L14" s="73"/>
      <c r="M14" s="73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</row>
    <row r="15" spans="1:106" ht="16.5" customHeight="1" thickBot="1" x14ac:dyDescent="0.5">
      <c r="A15" s="12"/>
      <c r="B15" s="209"/>
      <c r="C15" s="174" t="s">
        <v>168</v>
      </c>
      <c r="D15" s="174"/>
      <c r="E15" s="181"/>
      <c r="F15" s="173"/>
      <c r="G15" s="214"/>
      <c r="H15" s="139" t="s">
        <v>141</v>
      </c>
      <c r="I15" s="140" t="s">
        <v>244</v>
      </c>
      <c r="J15" s="171"/>
      <c r="K15" s="173" t="s">
        <v>279</v>
      </c>
      <c r="L15" s="74"/>
      <c r="M15" s="74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</row>
    <row r="16" spans="1:106" ht="16.5" customHeight="1" x14ac:dyDescent="0.45">
      <c r="A16" s="19"/>
      <c r="B16" s="209"/>
      <c r="C16" s="66" t="s">
        <v>337</v>
      </c>
      <c r="D16" s="66" t="s">
        <v>125</v>
      </c>
      <c r="E16" s="66" t="s">
        <v>373</v>
      </c>
      <c r="F16" s="66" t="s">
        <v>244</v>
      </c>
      <c r="G16" s="213"/>
      <c r="H16" s="73"/>
      <c r="I16" s="73"/>
      <c r="J16" s="66"/>
      <c r="K16" s="66"/>
      <c r="L16" s="72"/>
      <c r="M16" s="72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</row>
    <row r="17" spans="1:106" ht="16.5" customHeight="1" x14ac:dyDescent="0.45">
      <c r="A17" s="7" t="s">
        <v>18</v>
      </c>
      <c r="B17" s="209"/>
      <c r="C17" s="68"/>
      <c r="D17" s="68"/>
      <c r="E17" s="68"/>
      <c r="F17" s="68"/>
      <c r="G17" s="213"/>
      <c r="H17" s="68"/>
      <c r="I17" s="73"/>
      <c r="J17" s="68"/>
      <c r="K17" s="68"/>
      <c r="L17" s="73"/>
      <c r="M17" s="73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</row>
    <row r="18" spans="1:106" ht="16.5" customHeight="1" x14ac:dyDescent="0.45">
      <c r="A18" s="12"/>
      <c r="B18" s="209"/>
      <c r="C18" s="69" t="s">
        <v>141</v>
      </c>
      <c r="D18" s="69" t="s">
        <v>122</v>
      </c>
      <c r="E18" s="69" t="s">
        <v>87</v>
      </c>
      <c r="F18" s="69" t="s">
        <v>243</v>
      </c>
      <c r="G18" s="213"/>
      <c r="H18" s="69"/>
      <c r="I18" s="74"/>
      <c r="J18" s="69"/>
      <c r="K18" s="69"/>
      <c r="L18" s="74"/>
      <c r="M18" s="74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</row>
    <row r="19" spans="1:106" ht="16.5" customHeight="1" x14ac:dyDescent="0.45">
      <c r="A19" s="19"/>
      <c r="B19" s="209"/>
      <c r="C19" s="170" t="s">
        <v>287</v>
      </c>
      <c r="D19" s="184" t="s">
        <v>193</v>
      </c>
      <c r="E19" s="192" t="s">
        <v>183</v>
      </c>
      <c r="F19" s="120" t="s">
        <v>214</v>
      </c>
      <c r="G19" s="213"/>
      <c r="H19" s="120" t="s">
        <v>169</v>
      </c>
      <c r="I19" s="120" t="s">
        <v>86</v>
      </c>
      <c r="J19" s="123"/>
      <c r="K19" s="120" t="s">
        <v>386</v>
      </c>
      <c r="L19" s="66"/>
      <c r="M19" s="66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</row>
    <row r="20" spans="1:106" ht="16.5" customHeight="1" x14ac:dyDescent="0.45">
      <c r="A20" s="7" t="s">
        <v>19</v>
      </c>
      <c r="B20" s="209"/>
      <c r="C20" s="172" t="s">
        <v>387</v>
      </c>
      <c r="D20" s="172"/>
      <c r="E20" s="176"/>
      <c r="F20" s="121" t="s">
        <v>201</v>
      </c>
      <c r="G20" s="213"/>
      <c r="H20" s="121"/>
      <c r="I20" s="121"/>
      <c r="J20" s="124"/>
      <c r="K20" s="117"/>
      <c r="L20" s="68"/>
      <c r="M20" s="77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</row>
    <row r="21" spans="1:106" ht="16.5" customHeight="1" x14ac:dyDescent="0.45">
      <c r="A21" s="12"/>
      <c r="B21" s="211"/>
      <c r="C21" s="175" t="s">
        <v>204</v>
      </c>
      <c r="D21" s="174"/>
      <c r="E21" s="175" t="s">
        <v>204</v>
      </c>
      <c r="F21" s="122" t="s">
        <v>286</v>
      </c>
      <c r="G21" s="215"/>
      <c r="H21" s="122" t="s">
        <v>90</v>
      </c>
      <c r="I21" s="122"/>
      <c r="J21" s="125"/>
      <c r="K21" s="122" t="s">
        <v>286</v>
      </c>
      <c r="L21" s="69"/>
      <c r="M21" s="69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</row>
    <row r="22" spans="1:106" customFormat="1" ht="18.899999999999999" customHeight="1" x14ac:dyDescent="0.6">
      <c r="A22" s="202" t="s">
        <v>49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4"/>
    </row>
    <row r="23" spans="1:106" customFormat="1" ht="18.899999999999999" customHeight="1" x14ac:dyDescent="0.6">
      <c r="A23" s="205" t="s">
        <v>170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7"/>
    </row>
    <row r="24" spans="1:106" customFormat="1" ht="18.899999999999999" customHeight="1" x14ac:dyDescent="0.6">
      <c r="A24" s="23"/>
      <c r="B24" s="24" t="s">
        <v>23</v>
      </c>
      <c r="C24" s="35"/>
      <c r="D24" s="24" t="s">
        <v>36</v>
      </c>
      <c r="E24" s="35"/>
      <c r="F24" s="36">
        <v>13</v>
      </c>
      <c r="G24" s="24" t="s">
        <v>24</v>
      </c>
      <c r="H24" s="24"/>
      <c r="I24" s="26" t="s">
        <v>25</v>
      </c>
      <c r="J24" s="24" t="s">
        <v>36</v>
      </c>
      <c r="K24" s="37">
        <f>(F24*12)/F26</f>
        <v>5.2</v>
      </c>
      <c r="L24" s="24" t="s">
        <v>24</v>
      </c>
      <c r="M24" s="62"/>
    </row>
    <row r="25" spans="1:106" ht="18.899999999999999" customHeight="1" x14ac:dyDescent="0.45">
      <c r="A25" s="38"/>
      <c r="B25" s="35"/>
      <c r="C25" s="35"/>
      <c r="D25" s="24" t="s">
        <v>37</v>
      </c>
      <c r="E25" s="35"/>
      <c r="F25" s="39">
        <v>17</v>
      </c>
      <c r="G25" s="24" t="s">
        <v>24</v>
      </c>
      <c r="H25" s="35"/>
      <c r="I25" s="35"/>
      <c r="J25" s="24" t="s">
        <v>37</v>
      </c>
      <c r="K25" s="37">
        <f>(F25*12)/F26</f>
        <v>6.8</v>
      </c>
      <c r="L25" s="24" t="s">
        <v>24</v>
      </c>
      <c r="M25" s="62"/>
    </row>
    <row r="26" spans="1:106" customFormat="1" ht="18.899999999999999" customHeight="1" thickBot="1" x14ac:dyDescent="0.65">
      <c r="A26" s="38"/>
      <c r="B26" s="35"/>
      <c r="C26" s="35"/>
      <c r="D26" s="24" t="s">
        <v>20</v>
      </c>
      <c r="E26" s="35"/>
      <c r="F26" s="41">
        <f>SUM(F24:F25)</f>
        <v>30</v>
      </c>
      <c r="G26" s="24" t="s">
        <v>24</v>
      </c>
      <c r="H26" s="35"/>
      <c r="I26" s="35"/>
      <c r="J26" s="24" t="s">
        <v>20</v>
      </c>
      <c r="K26" s="42">
        <f>SUM(K24:K25)</f>
        <v>12</v>
      </c>
      <c r="L26" s="24" t="s">
        <v>24</v>
      </c>
      <c r="M26" s="62"/>
    </row>
    <row r="27" spans="1:106" customFormat="1" ht="18.899999999999999" customHeight="1" thickTop="1" x14ac:dyDescent="0.6">
      <c r="A27" s="49" t="s">
        <v>32</v>
      </c>
      <c r="B27" s="50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62"/>
    </row>
    <row r="28" spans="1:106" customFormat="1" ht="18.899999999999999" customHeight="1" x14ac:dyDescent="0.6">
      <c r="A28" s="2"/>
      <c r="B28" s="4"/>
      <c r="C28" s="51" t="s">
        <v>34</v>
      </c>
      <c r="D28" s="47"/>
      <c r="E28" s="47"/>
      <c r="F28" s="47"/>
      <c r="G28" s="47"/>
      <c r="H28" s="47"/>
      <c r="I28" s="47"/>
      <c r="J28" s="47"/>
      <c r="K28" s="47"/>
      <c r="L28" s="47"/>
      <c r="M28" s="6"/>
    </row>
    <row r="29" spans="1:106" customFormat="1" ht="18.899999999999999" customHeight="1" x14ac:dyDescent="0.6"/>
    <row r="30" spans="1:106" customFormat="1" ht="18.899999999999999" customHeight="1" x14ac:dyDescent="0.6"/>
    <row r="31" spans="1:106" customFormat="1" ht="18.899999999999999" customHeight="1" x14ac:dyDescent="0.6"/>
    <row r="32" spans="1:106" customFormat="1" ht="18.899999999999999" customHeight="1" x14ac:dyDescent="0.6"/>
    <row r="33" customFormat="1" ht="18.899999999999999" customHeight="1" x14ac:dyDescent="0.6"/>
    <row r="34" customFormat="1" ht="18.899999999999999" customHeight="1" x14ac:dyDescent="0.6"/>
    <row r="35" customFormat="1" ht="18.899999999999999" customHeight="1" x14ac:dyDescent="0.6"/>
    <row r="36" customFormat="1" ht="18.899999999999999" customHeight="1" x14ac:dyDescent="0.6"/>
    <row r="37" customFormat="1" ht="18.899999999999999" customHeight="1" x14ac:dyDescent="0.6"/>
    <row r="38" customFormat="1" ht="18.899999999999999" customHeight="1" x14ac:dyDescent="0.6"/>
    <row r="39" customFormat="1" ht="18.899999999999999" customHeight="1" x14ac:dyDescent="0.6"/>
    <row r="40" customFormat="1" ht="18.899999999999999" customHeight="1" x14ac:dyDescent="0.6"/>
    <row r="41" customFormat="1" ht="18.899999999999999" customHeight="1" x14ac:dyDescent="0.6"/>
    <row r="42" customFormat="1" ht="18.899999999999999" customHeight="1" x14ac:dyDescent="0.6"/>
    <row r="43" customFormat="1" ht="18.899999999999999" customHeight="1" x14ac:dyDescent="0.6"/>
    <row r="44" customFormat="1" ht="18.899999999999999" customHeight="1" x14ac:dyDescent="0.6"/>
    <row r="45" customFormat="1" ht="18.899999999999999" customHeight="1" x14ac:dyDescent="0.6"/>
    <row r="46" customFormat="1" ht="18.899999999999999" customHeight="1" x14ac:dyDescent="0.6"/>
    <row r="47" customFormat="1" ht="18.899999999999999" customHeight="1" x14ac:dyDescent="0.6"/>
    <row r="48" customFormat="1" ht="18.899999999999999" customHeight="1" x14ac:dyDescent="0.6"/>
    <row r="49" customFormat="1" ht="18.899999999999999" customHeight="1" x14ac:dyDescent="0.6"/>
    <row r="50" customFormat="1" ht="18.899999999999999" customHeight="1" x14ac:dyDescent="0.6"/>
    <row r="51" customFormat="1" ht="18.899999999999999" customHeight="1" x14ac:dyDescent="0.6"/>
    <row r="52" customFormat="1" ht="18.899999999999999" customHeight="1" x14ac:dyDescent="0.6"/>
  </sheetData>
  <mergeCells count="11">
    <mergeCell ref="A1:M1"/>
    <mergeCell ref="A2:M2"/>
    <mergeCell ref="D3:E3"/>
    <mergeCell ref="G3:I3"/>
    <mergeCell ref="K3:M3"/>
    <mergeCell ref="B7:B21"/>
    <mergeCell ref="G7:G21"/>
    <mergeCell ref="H13:I13"/>
    <mergeCell ref="H14:I14"/>
    <mergeCell ref="A22:M22"/>
    <mergeCell ref="A23:M23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8"/>
  <sheetViews>
    <sheetView tabSelected="1" topLeftCell="A4" zoomScaleNormal="100" zoomScaleSheetLayoutView="100" workbookViewId="0">
      <selection activeCell="A23" sqref="A23:M23"/>
    </sheetView>
  </sheetViews>
  <sheetFormatPr defaultColWidth="9.109375" defaultRowHeight="18.899999999999999" customHeight="1" x14ac:dyDescent="0.3"/>
  <cols>
    <col min="1" max="1" width="9.10937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09375" style="11"/>
  </cols>
  <sheetData>
    <row r="1" spans="1:13" s="1" customFormat="1" ht="21.9" customHeight="1" x14ac:dyDescent="0.3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4"/>
    </row>
    <row r="2" spans="1:13" s="1" customFormat="1" ht="21.9" customHeight="1" x14ac:dyDescent="0.3">
      <c r="A2" s="205" t="s">
        <v>83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7"/>
    </row>
    <row r="3" spans="1:13" s="1" customFormat="1" ht="21.9" customHeight="1" x14ac:dyDescent="0.3">
      <c r="A3" s="2"/>
      <c r="B3" s="3"/>
      <c r="C3" s="4" t="s">
        <v>1</v>
      </c>
      <c r="D3" s="200" t="s">
        <v>35</v>
      </c>
      <c r="E3" s="200"/>
      <c r="F3" s="5" t="s">
        <v>2</v>
      </c>
      <c r="G3" s="224" t="s">
        <v>39</v>
      </c>
      <c r="H3" s="224"/>
      <c r="I3" s="224"/>
      <c r="J3" s="4" t="s">
        <v>3</v>
      </c>
      <c r="K3" s="201" t="s">
        <v>68</v>
      </c>
      <c r="L3" s="201"/>
      <c r="M3" s="61"/>
    </row>
    <row r="4" spans="1:13" ht="16.5" customHeight="1" x14ac:dyDescent="0.3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61</v>
      </c>
      <c r="M4" s="8" t="s">
        <v>62</v>
      </c>
    </row>
    <row r="5" spans="1:13" ht="16.5" customHeight="1" x14ac:dyDescent="0.3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61</v>
      </c>
      <c r="L5" s="13" t="s">
        <v>62</v>
      </c>
      <c r="M5" s="13" t="s">
        <v>63</v>
      </c>
    </row>
    <row r="6" spans="1:13" ht="16.5" customHeight="1" x14ac:dyDescent="0.3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10</v>
      </c>
      <c r="L6" s="19">
        <v>11</v>
      </c>
      <c r="M6" s="21"/>
    </row>
    <row r="7" spans="1:13" ht="16.5" customHeight="1" x14ac:dyDescent="0.3">
      <c r="A7" s="22"/>
      <c r="B7" s="208" t="s">
        <v>81</v>
      </c>
      <c r="C7" s="72"/>
      <c r="D7" s="66"/>
      <c r="E7" s="123" t="s">
        <v>171</v>
      </c>
      <c r="F7" s="120" t="s">
        <v>86</v>
      </c>
      <c r="G7" s="212" t="s">
        <v>82</v>
      </c>
      <c r="H7" s="120"/>
      <c r="I7" s="120"/>
      <c r="J7" s="120"/>
      <c r="K7" s="133" t="s">
        <v>386</v>
      </c>
      <c r="L7" s="66"/>
      <c r="M7" s="66"/>
    </row>
    <row r="8" spans="1:13" ht="16.5" customHeight="1" x14ac:dyDescent="0.3">
      <c r="A8" s="7" t="s">
        <v>15</v>
      </c>
      <c r="B8" s="209"/>
      <c r="C8" s="73"/>
      <c r="D8" s="73"/>
      <c r="E8" s="124"/>
      <c r="F8" s="121"/>
      <c r="G8" s="213"/>
      <c r="H8" s="121"/>
      <c r="I8" s="121"/>
      <c r="J8" s="121"/>
      <c r="K8" s="117"/>
      <c r="L8" s="68"/>
      <c r="M8" s="68"/>
    </row>
    <row r="9" spans="1:13" ht="16.5" customHeight="1" x14ac:dyDescent="0.3">
      <c r="A9" s="12"/>
      <c r="B9" s="209"/>
      <c r="C9" s="74"/>
      <c r="D9" s="74"/>
      <c r="E9" s="125" t="s">
        <v>156</v>
      </c>
      <c r="F9" s="122"/>
      <c r="G9" s="213"/>
      <c r="H9" s="121"/>
      <c r="I9" s="122"/>
      <c r="J9" s="122"/>
      <c r="K9" s="138" t="s">
        <v>289</v>
      </c>
      <c r="L9" s="69"/>
      <c r="M9" s="69"/>
    </row>
    <row r="10" spans="1:13" ht="16.5" customHeight="1" x14ac:dyDescent="0.3">
      <c r="A10" s="19"/>
      <c r="B10" s="209"/>
      <c r="C10" s="72"/>
      <c r="D10" s="72"/>
      <c r="E10" s="72"/>
      <c r="F10" s="120" t="s">
        <v>172</v>
      </c>
      <c r="G10" s="213"/>
      <c r="H10" s="120" t="s">
        <v>86</v>
      </c>
      <c r="I10" s="120"/>
      <c r="J10" s="120"/>
      <c r="K10" s="115"/>
      <c r="L10" s="115" t="s">
        <v>366</v>
      </c>
      <c r="M10" s="84"/>
    </row>
    <row r="11" spans="1:13" ht="16.5" customHeight="1" x14ac:dyDescent="0.3">
      <c r="A11" s="7" t="s">
        <v>16</v>
      </c>
      <c r="B11" s="209"/>
      <c r="C11" s="73"/>
      <c r="D11" s="73"/>
      <c r="E11" s="77"/>
      <c r="F11" s="121"/>
      <c r="G11" s="213"/>
      <c r="H11" s="121"/>
      <c r="I11" s="121"/>
      <c r="J11" s="121"/>
      <c r="K11" s="117"/>
      <c r="L11" s="117"/>
      <c r="M11" s="94"/>
    </row>
    <row r="12" spans="1:13" ht="16.5" customHeight="1" thickBot="1" x14ac:dyDescent="0.35">
      <c r="A12" s="12"/>
      <c r="B12" s="209"/>
      <c r="C12" s="74"/>
      <c r="D12" s="74"/>
      <c r="E12" s="74"/>
      <c r="F12" s="122" t="s">
        <v>90</v>
      </c>
      <c r="G12" s="213"/>
      <c r="H12" s="121"/>
      <c r="I12" s="122"/>
      <c r="J12" s="122"/>
      <c r="K12" s="119"/>
      <c r="L12" s="119" t="s">
        <v>247</v>
      </c>
      <c r="M12" s="74"/>
    </row>
    <row r="13" spans="1:13" ht="16.5" customHeight="1" x14ac:dyDescent="0.3">
      <c r="A13" s="19"/>
      <c r="B13" s="209"/>
      <c r="C13" s="184" t="s">
        <v>157</v>
      </c>
      <c r="D13" s="169" t="s">
        <v>86</v>
      </c>
      <c r="E13" s="178"/>
      <c r="F13" s="169"/>
      <c r="G13" s="214"/>
      <c r="H13" s="218" t="s">
        <v>92</v>
      </c>
      <c r="I13" s="219"/>
      <c r="J13" s="169"/>
      <c r="K13" s="169" t="s">
        <v>103</v>
      </c>
      <c r="L13" s="100"/>
      <c r="M13" s="100"/>
    </row>
    <row r="14" spans="1:13" ht="16.5" customHeight="1" x14ac:dyDescent="0.3">
      <c r="A14" s="7" t="s">
        <v>17</v>
      </c>
      <c r="B14" s="209"/>
      <c r="C14" s="172"/>
      <c r="D14" s="172"/>
      <c r="E14" s="180"/>
      <c r="F14" s="171"/>
      <c r="G14" s="214"/>
      <c r="H14" s="244" t="s">
        <v>151</v>
      </c>
      <c r="I14" s="245"/>
      <c r="J14" s="182"/>
      <c r="K14" s="171"/>
      <c r="L14" s="101"/>
      <c r="M14" s="101"/>
    </row>
    <row r="15" spans="1:13" ht="16.5" customHeight="1" thickBot="1" x14ac:dyDescent="0.35">
      <c r="A15" s="12"/>
      <c r="B15" s="209"/>
      <c r="C15" s="174" t="s">
        <v>158</v>
      </c>
      <c r="D15" s="174"/>
      <c r="E15" s="181"/>
      <c r="F15" s="173"/>
      <c r="G15" s="214"/>
      <c r="H15" s="127" t="s">
        <v>271</v>
      </c>
      <c r="I15" s="128" t="s">
        <v>255</v>
      </c>
      <c r="J15" s="193"/>
      <c r="K15" s="171" t="s">
        <v>291</v>
      </c>
      <c r="L15" s="74"/>
      <c r="M15" s="74"/>
    </row>
    <row r="16" spans="1:13" ht="16.5" customHeight="1" x14ac:dyDescent="0.3">
      <c r="A16" s="19"/>
      <c r="B16" s="209"/>
      <c r="C16" s="120" t="s">
        <v>292</v>
      </c>
      <c r="D16" s="169" t="s">
        <v>86</v>
      </c>
      <c r="E16" s="169"/>
      <c r="F16" s="169"/>
      <c r="G16" s="213"/>
      <c r="H16" s="169"/>
      <c r="I16" s="169" t="s">
        <v>103</v>
      </c>
      <c r="J16" s="68"/>
      <c r="K16" s="66"/>
      <c r="L16" s="66"/>
      <c r="M16" s="80"/>
    </row>
    <row r="17" spans="1:13" ht="16.5" customHeight="1" x14ac:dyDescent="0.3">
      <c r="A17" s="7" t="s">
        <v>18</v>
      </c>
      <c r="B17" s="209"/>
      <c r="C17" s="121"/>
      <c r="D17" s="171"/>
      <c r="E17" s="180"/>
      <c r="F17" s="171"/>
      <c r="G17" s="213"/>
      <c r="H17" s="171"/>
      <c r="I17" s="171"/>
      <c r="J17" s="68"/>
      <c r="K17" s="68"/>
      <c r="L17" s="68"/>
      <c r="M17" s="77"/>
    </row>
    <row r="18" spans="1:13" ht="16.5" customHeight="1" x14ac:dyDescent="0.3">
      <c r="A18" s="12"/>
      <c r="B18" s="209"/>
      <c r="C18" s="122" t="s">
        <v>158</v>
      </c>
      <c r="D18" s="173"/>
      <c r="E18" s="173"/>
      <c r="F18" s="173"/>
      <c r="G18" s="213"/>
      <c r="H18" s="185"/>
      <c r="I18" s="173" t="s">
        <v>215</v>
      </c>
      <c r="J18" s="69"/>
      <c r="K18" s="69"/>
      <c r="L18" s="69"/>
      <c r="M18" s="69"/>
    </row>
    <row r="19" spans="1:13" ht="16.5" customHeight="1" x14ac:dyDescent="0.3">
      <c r="A19" s="19"/>
      <c r="B19" s="209"/>
      <c r="C19" s="72"/>
      <c r="D19" s="72"/>
      <c r="E19" s="194" t="s">
        <v>173</v>
      </c>
      <c r="F19" s="120" t="s">
        <v>86</v>
      </c>
      <c r="G19" s="213"/>
      <c r="H19" s="120"/>
      <c r="I19" s="120"/>
      <c r="J19" s="123"/>
      <c r="K19" s="133" t="s">
        <v>103</v>
      </c>
      <c r="L19" s="72"/>
      <c r="M19" s="72"/>
    </row>
    <row r="20" spans="1:13" ht="16.5" customHeight="1" x14ac:dyDescent="0.3">
      <c r="A20" s="7" t="s">
        <v>19</v>
      </c>
      <c r="B20" s="209"/>
      <c r="C20" s="73"/>
      <c r="D20" s="73"/>
      <c r="E20" s="176"/>
      <c r="F20" s="121"/>
      <c r="G20" s="213"/>
      <c r="H20" s="121"/>
      <c r="I20" s="121"/>
      <c r="J20" s="124"/>
      <c r="K20" s="117"/>
      <c r="L20" s="73"/>
      <c r="M20" s="73"/>
    </row>
    <row r="21" spans="1:13" ht="16.5" customHeight="1" x14ac:dyDescent="0.3">
      <c r="A21" s="12"/>
      <c r="B21" s="211"/>
      <c r="C21" s="74"/>
      <c r="D21" s="74"/>
      <c r="E21" s="175" t="s">
        <v>158</v>
      </c>
      <c r="F21" s="122"/>
      <c r="G21" s="215"/>
      <c r="H21" s="122"/>
      <c r="I21" s="122"/>
      <c r="J21" s="125"/>
      <c r="K21" s="138" t="s">
        <v>290</v>
      </c>
      <c r="L21" s="74"/>
      <c r="M21" s="74"/>
    </row>
    <row r="22" spans="1:13" ht="18.899999999999999" customHeight="1" x14ac:dyDescent="0.3">
      <c r="A22" s="202" t="s">
        <v>41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4"/>
    </row>
    <row r="23" spans="1:13" ht="18.899999999999999" customHeight="1" x14ac:dyDescent="0.3">
      <c r="A23" s="205" t="s">
        <v>174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7"/>
    </row>
    <row r="24" spans="1:13" ht="18.899999999999999" customHeight="1" x14ac:dyDescent="0.3">
      <c r="A24" s="23">
        <v>3</v>
      </c>
      <c r="B24" s="24" t="s">
        <v>23</v>
      </c>
      <c r="C24" s="24"/>
      <c r="D24" s="24" t="s">
        <v>36</v>
      </c>
      <c r="E24" s="24"/>
      <c r="F24" s="25">
        <v>20</v>
      </c>
      <c r="G24" s="24" t="s">
        <v>24</v>
      </c>
      <c r="H24" s="24"/>
      <c r="I24" s="26" t="s">
        <v>25</v>
      </c>
      <c r="J24" s="24" t="s">
        <v>36</v>
      </c>
      <c r="K24" s="27">
        <v>7</v>
      </c>
      <c r="L24" s="24" t="s">
        <v>24</v>
      </c>
      <c r="M24" s="62"/>
    </row>
    <row r="25" spans="1:13" ht="18.899999999999999" customHeight="1" x14ac:dyDescent="0.3">
      <c r="A25" s="23"/>
      <c r="B25" s="24"/>
      <c r="C25" s="24"/>
      <c r="D25" s="24" t="s">
        <v>37</v>
      </c>
      <c r="E25" s="24"/>
      <c r="F25" s="28">
        <v>12</v>
      </c>
      <c r="G25" s="24" t="s">
        <v>24</v>
      </c>
      <c r="H25" s="24"/>
      <c r="I25" s="24"/>
      <c r="J25" s="24" t="s">
        <v>37</v>
      </c>
      <c r="K25" s="27">
        <v>5</v>
      </c>
      <c r="L25" s="24" t="s">
        <v>24</v>
      </c>
      <c r="M25" s="62"/>
    </row>
    <row r="26" spans="1:13" ht="18.899999999999999" customHeight="1" thickBot="1" x14ac:dyDescent="0.35">
      <c r="A26" s="23"/>
      <c r="B26" s="24"/>
      <c r="C26" s="24"/>
      <c r="D26" s="24" t="s">
        <v>20</v>
      </c>
      <c r="E26" s="24"/>
      <c r="F26" s="30">
        <f>SUM(F24:F25)</f>
        <v>32</v>
      </c>
      <c r="G26" s="24" t="s">
        <v>24</v>
      </c>
      <c r="H26" s="24"/>
      <c r="I26" s="24"/>
      <c r="J26" s="24" t="s">
        <v>20</v>
      </c>
      <c r="K26" s="31">
        <f>SUM(K24:K25)</f>
        <v>12</v>
      </c>
      <c r="L26" s="24" t="s">
        <v>24</v>
      </c>
      <c r="M26" s="62"/>
    </row>
    <row r="27" spans="1:13" ht="18.899999999999999" customHeight="1" thickTop="1" x14ac:dyDescent="0.3">
      <c r="A27" s="49" t="s">
        <v>32</v>
      </c>
      <c r="B27" s="50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62"/>
    </row>
    <row r="28" spans="1:13" ht="18.899999999999999" customHeight="1" x14ac:dyDescent="0.3">
      <c r="A28" s="2"/>
      <c r="B28" s="4"/>
      <c r="C28" s="51" t="s">
        <v>34</v>
      </c>
      <c r="D28" s="47"/>
      <c r="E28" s="47"/>
      <c r="F28" s="47"/>
      <c r="G28" s="47"/>
      <c r="H28" s="47"/>
      <c r="I28" s="47"/>
      <c r="J28" s="47"/>
      <c r="K28" s="47"/>
      <c r="L28" s="47"/>
      <c r="M28" s="6"/>
    </row>
  </sheetData>
  <mergeCells count="11">
    <mergeCell ref="A23:M23"/>
    <mergeCell ref="B7:B21"/>
    <mergeCell ref="G7:G21"/>
    <mergeCell ref="A22:M22"/>
    <mergeCell ref="H13:I13"/>
    <mergeCell ref="H14:I14"/>
    <mergeCell ref="D3:E3"/>
    <mergeCell ref="K3:L3"/>
    <mergeCell ref="A1:M1"/>
    <mergeCell ref="A2:M2"/>
    <mergeCell ref="G3:I3"/>
  </mergeCells>
  <phoneticPr fontId="1" type="noConversion"/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B56"/>
  <sheetViews>
    <sheetView tabSelected="1" zoomScaleNormal="100" zoomScaleSheetLayoutView="70" workbookViewId="0">
      <selection activeCell="A23" sqref="A23:M23"/>
    </sheetView>
  </sheetViews>
  <sheetFormatPr defaultColWidth="9.109375" defaultRowHeight="18.899999999999999" customHeight="1" x14ac:dyDescent="0.45"/>
  <cols>
    <col min="1" max="1" width="9.109375" style="54"/>
    <col min="2" max="2" width="6" style="54" customWidth="1"/>
    <col min="3" max="6" width="10" style="54" customWidth="1"/>
    <col min="7" max="7" width="6" style="54" customWidth="1"/>
    <col min="8" max="13" width="10" style="54" customWidth="1"/>
    <col min="14" max="16384" width="9.109375" style="54"/>
  </cols>
  <sheetData>
    <row r="1" spans="1:106" s="52" customFormat="1" ht="21.9" customHeight="1" x14ac:dyDescent="0.5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4"/>
    </row>
    <row r="2" spans="1:106" s="52" customFormat="1" ht="21.9" customHeight="1" x14ac:dyDescent="0.5">
      <c r="A2" s="205" t="s">
        <v>83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7"/>
    </row>
    <row r="3" spans="1:106" s="53" customFormat="1" ht="21.9" customHeight="1" x14ac:dyDescent="0.6">
      <c r="A3" s="32"/>
      <c r="B3" s="3"/>
      <c r="C3" s="4" t="s">
        <v>1</v>
      </c>
      <c r="D3" s="200" t="s">
        <v>52</v>
      </c>
      <c r="E3" s="200"/>
      <c r="F3" s="200" t="s">
        <v>53</v>
      </c>
      <c r="G3" s="200"/>
      <c r="H3" s="200"/>
      <c r="I3" s="4"/>
      <c r="J3" s="4" t="s">
        <v>3</v>
      </c>
      <c r="K3" s="201" t="s">
        <v>69</v>
      </c>
      <c r="L3" s="201"/>
      <c r="M3" s="61"/>
    </row>
    <row r="4" spans="1:106" ht="16.5" customHeight="1" x14ac:dyDescent="0.6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61</v>
      </c>
      <c r="M4" s="8" t="s">
        <v>61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</row>
    <row r="5" spans="1:106" ht="16.5" customHeight="1" x14ac:dyDescent="0.6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61</v>
      </c>
      <c r="L5" s="13" t="s">
        <v>62</v>
      </c>
      <c r="M5" s="13" t="s">
        <v>62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</row>
    <row r="6" spans="1:106" ht="16.5" customHeight="1" x14ac:dyDescent="0.6">
      <c r="A6" s="17" t="s">
        <v>27</v>
      </c>
      <c r="B6" s="18"/>
      <c r="C6" s="17">
        <v>1</v>
      </c>
      <c r="D6" s="19">
        <v>2</v>
      </c>
      <c r="E6" s="20">
        <v>3</v>
      </c>
      <c r="F6" s="17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21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</row>
    <row r="7" spans="1:106" ht="16.5" customHeight="1" x14ac:dyDescent="0.45">
      <c r="A7" s="22"/>
      <c r="B7" s="208" t="s">
        <v>81</v>
      </c>
      <c r="C7" s="176" t="s">
        <v>338</v>
      </c>
      <c r="D7" s="170" t="s">
        <v>372</v>
      </c>
      <c r="E7" s="170" t="s">
        <v>338</v>
      </c>
      <c r="F7" s="115" t="s">
        <v>388</v>
      </c>
      <c r="G7" s="212" t="s">
        <v>82</v>
      </c>
      <c r="H7" s="66"/>
      <c r="I7" s="66"/>
      <c r="J7" s="79"/>
      <c r="K7" s="98"/>
      <c r="L7" s="72"/>
      <c r="M7" s="72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</row>
    <row r="8" spans="1:106" ht="16.5" customHeight="1" x14ac:dyDescent="0.45">
      <c r="A8" s="7" t="s">
        <v>15</v>
      </c>
      <c r="B8" s="209"/>
      <c r="C8" s="116"/>
      <c r="D8" s="117"/>
      <c r="E8" s="116"/>
      <c r="F8" s="117"/>
      <c r="G8" s="213"/>
      <c r="H8" s="68"/>
      <c r="I8" s="68"/>
      <c r="J8" s="73"/>
      <c r="K8" s="73"/>
      <c r="L8" s="73"/>
      <c r="M8" s="73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</row>
    <row r="9" spans="1:106" ht="16.5" customHeight="1" x14ac:dyDescent="0.45">
      <c r="A9" s="12"/>
      <c r="B9" s="209"/>
      <c r="C9" s="118" t="s">
        <v>159</v>
      </c>
      <c r="D9" s="119" t="s">
        <v>224</v>
      </c>
      <c r="E9" s="118" t="s">
        <v>100</v>
      </c>
      <c r="F9" s="119" t="s">
        <v>228</v>
      </c>
      <c r="G9" s="213"/>
      <c r="H9" s="69"/>
      <c r="I9" s="69"/>
      <c r="J9" s="74"/>
      <c r="K9" s="74"/>
      <c r="L9" s="74"/>
      <c r="M9" s="74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</row>
    <row r="10" spans="1:106" ht="16.5" customHeight="1" x14ac:dyDescent="0.45">
      <c r="A10" s="19"/>
      <c r="B10" s="209"/>
      <c r="C10" s="120" t="s">
        <v>293</v>
      </c>
      <c r="D10" s="169" t="s">
        <v>175</v>
      </c>
      <c r="E10" s="169" t="s">
        <v>86</v>
      </c>
      <c r="F10" s="170" t="s">
        <v>384</v>
      </c>
      <c r="G10" s="213"/>
      <c r="H10" s="120" t="s">
        <v>293</v>
      </c>
      <c r="I10" s="114" t="s">
        <v>175</v>
      </c>
      <c r="J10" s="115" t="s">
        <v>86</v>
      </c>
      <c r="K10" s="115" t="s">
        <v>368</v>
      </c>
      <c r="L10" s="72"/>
      <c r="M10" s="72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</row>
    <row r="11" spans="1:106" ht="16.5" customHeight="1" x14ac:dyDescent="0.45">
      <c r="A11" s="7" t="s">
        <v>16</v>
      </c>
      <c r="B11" s="209"/>
      <c r="C11" s="121" t="s">
        <v>273</v>
      </c>
      <c r="D11" s="171"/>
      <c r="E11" s="180"/>
      <c r="F11" s="171"/>
      <c r="G11" s="213"/>
      <c r="H11" s="121" t="s">
        <v>294</v>
      </c>
      <c r="I11" s="116"/>
      <c r="J11" s="117"/>
      <c r="K11" s="121"/>
      <c r="L11" s="73"/>
      <c r="M11" s="73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</row>
    <row r="12" spans="1:106" ht="16.5" customHeight="1" thickBot="1" x14ac:dyDescent="0.5">
      <c r="A12" s="12"/>
      <c r="B12" s="209"/>
      <c r="C12" s="122" t="s">
        <v>223</v>
      </c>
      <c r="D12" s="173" t="s">
        <v>110</v>
      </c>
      <c r="E12" s="173"/>
      <c r="F12" s="174" t="s">
        <v>223</v>
      </c>
      <c r="G12" s="213"/>
      <c r="H12" s="122" t="s">
        <v>261</v>
      </c>
      <c r="I12" s="118" t="s">
        <v>97</v>
      </c>
      <c r="J12" s="119"/>
      <c r="K12" s="119" t="s">
        <v>261</v>
      </c>
      <c r="L12" s="74"/>
      <c r="M12" s="74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</row>
    <row r="13" spans="1:106" ht="16.5" customHeight="1" x14ac:dyDescent="0.45">
      <c r="A13" s="19"/>
      <c r="B13" s="209"/>
      <c r="C13" s="120" t="s">
        <v>262</v>
      </c>
      <c r="D13" s="169" t="s">
        <v>150</v>
      </c>
      <c r="E13" s="169" t="s">
        <v>86</v>
      </c>
      <c r="F13" s="169" t="s">
        <v>183</v>
      </c>
      <c r="G13" s="214"/>
      <c r="H13" s="218" t="s">
        <v>92</v>
      </c>
      <c r="I13" s="219"/>
      <c r="J13" s="120" t="s">
        <v>295</v>
      </c>
      <c r="K13" s="120" t="s">
        <v>297</v>
      </c>
      <c r="L13" s="120" t="s">
        <v>389</v>
      </c>
      <c r="M13" s="80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</row>
    <row r="14" spans="1:106" ht="16.5" customHeight="1" x14ac:dyDescent="0.45">
      <c r="A14" s="7" t="s">
        <v>17</v>
      </c>
      <c r="B14" s="209"/>
      <c r="C14" s="121" t="s">
        <v>263</v>
      </c>
      <c r="D14" s="121"/>
      <c r="E14" s="124"/>
      <c r="F14" s="121"/>
      <c r="G14" s="214"/>
      <c r="H14" s="216" t="s">
        <v>93</v>
      </c>
      <c r="I14" s="217"/>
      <c r="J14" s="121" t="s">
        <v>296</v>
      </c>
      <c r="K14" s="121"/>
      <c r="L14" s="121"/>
      <c r="M14" s="77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</row>
    <row r="15" spans="1:106" ht="16.5" customHeight="1" thickBot="1" x14ac:dyDescent="0.5">
      <c r="A15" s="12"/>
      <c r="B15" s="209"/>
      <c r="C15" s="122" t="s">
        <v>300</v>
      </c>
      <c r="D15" s="122" t="s">
        <v>90</v>
      </c>
      <c r="E15" s="122"/>
      <c r="F15" s="122" t="s">
        <v>300</v>
      </c>
      <c r="G15" s="214"/>
      <c r="H15" s="127" t="s">
        <v>207</v>
      </c>
      <c r="I15" s="128" t="s">
        <v>279</v>
      </c>
      <c r="J15" s="121" t="s">
        <v>350</v>
      </c>
      <c r="K15" s="121" t="s">
        <v>110</v>
      </c>
      <c r="L15" s="122" t="s">
        <v>230</v>
      </c>
      <c r="M15" s="78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</row>
    <row r="16" spans="1:106" ht="16.5" customHeight="1" x14ac:dyDescent="0.45">
      <c r="A16" s="19"/>
      <c r="B16" s="209"/>
      <c r="C16" s="65"/>
      <c r="D16" s="120" t="s">
        <v>295</v>
      </c>
      <c r="E16" s="120" t="s">
        <v>299</v>
      </c>
      <c r="F16" s="120" t="s">
        <v>269</v>
      </c>
      <c r="G16" s="213"/>
      <c r="H16" s="66"/>
      <c r="I16" s="66"/>
      <c r="J16" s="66"/>
      <c r="K16" s="72" t="s">
        <v>363</v>
      </c>
      <c r="L16" s="72"/>
      <c r="M16" s="72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</row>
    <row r="17" spans="1:106" ht="16.5" customHeight="1" x14ac:dyDescent="0.45">
      <c r="A17" s="7" t="s">
        <v>18</v>
      </c>
      <c r="B17" s="209"/>
      <c r="C17" s="67"/>
      <c r="D17" s="121" t="s">
        <v>298</v>
      </c>
      <c r="E17" s="121"/>
      <c r="F17" s="121"/>
      <c r="G17" s="213"/>
      <c r="H17" s="68"/>
      <c r="I17" s="68"/>
      <c r="J17" s="68"/>
      <c r="K17" s="73"/>
      <c r="L17" s="73"/>
      <c r="M17" s="73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</row>
    <row r="18" spans="1:106" ht="16.5" customHeight="1" x14ac:dyDescent="0.45">
      <c r="A18" s="12"/>
      <c r="B18" s="209"/>
      <c r="C18" s="87"/>
      <c r="D18" s="122" t="s">
        <v>350</v>
      </c>
      <c r="E18" s="121" t="s">
        <v>159</v>
      </c>
      <c r="F18" s="122" t="s">
        <v>230</v>
      </c>
      <c r="G18" s="213"/>
      <c r="H18" s="69"/>
      <c r="I18" s="142"/>
      <c r="J18" s="69"/>
      <c r="K18" s="95" t="s">
        <v>89</v>
      </c>
      <c r="L18" s="74"/>
      <c r="M18" s="74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</row>
    <row r="19" spans="1:106" ht="16.5" customHeight="1" x14ac:dyDescent="0.45">
      <c r="A19" s="19"/>
      <c r="B19" s="209"/>
      <c r="C19" s="120" t="s">
        <v>301</v>
      </c>
      <c r="D19" s="169" t="s">
        <v>176</v>
      </c>
      <c r="E19" s="169" t="s">
        <v>86</v>
      </c>
      <c r="F19" s="169" t="s">
        <v>384</v>
      </c>
      <c r="G19" s="213"/>
      <c r="H19" s="120" t="s">
        <v>301</v>
      </c>
      <c r="I19" s="114" t="s">
        <v>176</v>
      </c>
      <c r="J19" s="115" t="s">
        <v>86</v>
      </c>
      <c r="K19" s="120" t="s">
        <v>368</v>
      </c>
      <c r="L19" s="72"/>
      <c r="M19" s="72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</row>
    <row r="20" spans="1:106" ht="16.5" customHeight="1" x14ac:dyDescent="0.45">
      <c r="A20" s="7" t="s">
        <v>19</v>
      </c>
      <c r="B20" s="209"/>
      <c r="C20" s="121" t="s">
        <v>254</v>
      </c>
      <c r="D20" s="171"/>
      <c r="E20" s="180"/>
      <c r="F20" s="171"/>
      <c r="G20" s="213"/>
      <c r="H20" s="121" t="s">
        <v>302</v>
      </c>
      <c r="I20" s="116"/>
      <c r="J20" s="117"/>
      <c r="K20" s="121"/>
      <c r="L20" s="73"/>
      <c r="M20" s="73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</row>
    <row r="21" spans="1:106" ht="16.5" customHeight="1" x14ac:dyDescent="0.45">
      <c r="A21" s="12"/>
      <c r="B21" s="211"/>
      <c r="C21" s="122" t="s">
        <v>223</v>
      </c>
      <c r="D21" s="173" t="s">
        <v>139</v>
      </c>
      <c r="E21" s="173"/>
      <c r="F21" s="173" t="s">
        <v>223</v>
      </c>
      <c r="G21" s="215"/>
      <c r="H21" s="122" t="s">
        <v>261</v>
      </c>
      <c r="I21" s="118" t="s">
        <v>139</v>
      </c>
      <c r="J21" s="119"/>
      <c r="K21" s="122" t="s">
        <v>261</v>
      </c>
      <c r="L21" s="74"/>
      <c r="M21" s="74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</row>
    <row r="22" spans="1:106" customFormat="1" ht="18.899999999999999" customHeight="1" x14ac:dyDescent="0.6">
      <c r="A22" s="202" t="s">
        <v>54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4"/>
    </row>
    <row r="23" spans="1:106" customFormat="1" ht="18.899999999999999" customHeight="1" x14ac:dyDescent="0.6">
      <c r="A23" s="205" t="s">
        <v>339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7"/>
    </row>
    <row r="24" spans="1:106" customFormat="1" ht="18.899999999999999" customHeight="1" x14ac:dyDescent="0.6">
      <c r="A24" s="23"/>
      <c r="B24" s="24" t="s">
        <v>23</v>
      </c>
      <c r="C24" s="35"/>
      <c r="D24" s="24" t="s">
        <v>36</v>
      </c>
      <c r="E24" s="35"/>
      <c r="F24" s="36">
        <v>30</v>
      </c>
      <c r="G24" s="24" t="s">
        <v>24</v>
      </c>
      <c r="H24" s="24"/>
      <c r="I24" s="26" t="s">
        <v>25</v>
      </c>
      <c r="J24" s="24" t="s">
        <v>36</v>
      </c>
      <c r="K24" s="37">
        <v>12</v>
      </c>
      <c r="L24" s="24" t="s">
        <v>24</v>
      </c>
      <c r="M24" s="76"/>
    </row>
    <row r="25" spans="1:106" customFormat="1" ht="18.899999999999999" customHeight="1" x14ac:dyDescent="0.6">
      <c r="A25" s="38"/>
      <c r="B25" s="35"/>
      <c r="C25" s="35"/>
      <c r="D25" s="24" t="s">
        <v>37</v>
      </c>
      <c r="E25" s="35"/>
      <c r="F25" s="39">
        <v>2</v>
      </c>
      <c r="G25" s="24" t="s">
        <v>24</v>
      </c>
      <c r="H25" s="35"/>
      <c r="I25" s="35"/>
      <c r="J25" s="24" t="s">
        <v>37</v>
      </c>
      <c r="K25" s="40">
        <v>0</v>
      </c>
      <c r="L25" s="24" t="s">
        <v>24</v>
      </c>
      <c r="M25" s="76"/>
    </row>
    <row r="26" spans="1:106" customFormat="1" ht="18.899999999999999" customHeight="1" thickBot="1" x14ac:dyDescent="0.65">
      <c r="A26" s="38"/>
      <c r="B26" s="35"/>
      <c r="C26" s="35"/>
      <c r="D26" s="24" t="s">
        <v>20</v>
      </c>
      <c r="E26" s="35"/>
      <c r="F26" s="41">
        <f>SUM(F24:F25)</f>
        <v>32</v>
      </c>
      <c r="G26" s="24" t="s">
        <v>24</v>
      </c>
      <c r="H26" s="35"/>
      <c r="I26" s="35"/>
      <c r="J26" s="24" t="s">
        <v>20</v>
      </c>
      <c r="K26" s="42">
        <f>SUM(K24:K25)</f>
        <v>12</v>
      </c>
      <c r="L26" s="24" t="s">
        <v>24</v>
      </c>
      <c r="M26" s="76"/>
    </row>
    <row r="27" spans="1:106" customFormat="1" ht="18.899999999999999" customHeight="1" thickTop="1" x14ac:dyDescent="0.6">
      <c r="A27" s="205" t="s">
        <v>340</v>
      </c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7"/>
    </row>
    <row r="28" spans="1:106" customFormat="1" ht="18.899999999999999" customHeight="1" x14ac:dyDescent="0.6">
      <c r="A28" s="23"/>
      <c r="B28" s="24" t="s">
        <v>23</v>
      </c>
      <c r="C28" s="35"/>
      <c r="D28" s="24" t="s">
        <v>36</v>
      </c>
      <c r="E28" s="35"/>
      <c r="F28" s="36">
        <v>24</v>
      </c>
      <c r="G28" s="24" t="s">
        <v>24</v>
      </c>
      <c r="H28" s="24"/>
      <c r="I28" s="26" t="s">
        <v>25</v>
      </c>
      <c r="J28" s="24" t="s">
        <v>36</v>
      </c>
      <c r="K28" s="37">
        <v>6</v>
      </c>
      <c r="L28" s="24" t="s">
        <v>24</v>
      </c>
      <c r="M28" s="62"/>
    </row>
    <row r="29" spans="1:106" ht="18.899999999999999" customHeight="1" x14ac:dyDescent="0.45">
      <c r="A29" s="38"/>
      <c r="B29" s="35"/>
      <c r="C29" s="35"/>
      <c r="D29" s="24" t="s">
        <v>37</v>
      </c>
      <c r="E29" s="35"/>
      <c r="F29" s="39">
        <v>2</v>
      </c>
      <c r="G29" s="24" t="s">
        <v>24</v>
      </c>
      <c r="H29" s="35"/>
      <c r="I29" s="35"/>
      <c r="J29" s="24" t="s">
        <v>37</v>
      </c>
      <c r="K29" s="40">
        <v>0</v>
      </c>
      <c r="L29" s="24" t="s">
        <v>24</v>
      </c>
      <c r="M29" s="62"/>
    </row>
    <row r="30" spans="1:106" customFormat="1" ht="18.899999999999999" customHeight="1" thickBot="1" x14ac:dyDescent="0.65">
      <c r="A30" s="38"/>
      <c r="B30" s="35"/>
      <c r="C30" s="35"/>
      <c r="D30" s="24" t="s">
        <v>20</v>
      </c>
      <c r="E30" s="35"/>
      <c r="F30" s="41">
        <f>SUM(F28:F29)</f>
        <v>26</v>
      </c>
      <c r="G30" s="24" t="s">
        <v>24</v>
      </c>
      <c r="H30" s="35"/>
      <c r="I30" s="35"/>
      <c r="J30" s="24" t="s">
        <v>20</v>
      </c>
      <c r="K30" s="42">
        <f>SUM(K28:K29)</f>
        <v>6</v>
      </c>
      <c r="L30" s="24" t="s">
        <v>24</v>
      </c>
      <c r="M30" s="62"/>
    </row>
    <row r="31" spans="1:106" customFormat="1" ht="18.899999999999999" customHeight="1" thickTop="1" x14ac:dyDescent="0.6">
      <c r="A31" s="49" t="s">
        <v>32</v>
      </c>
      <c r="B31" s="50"/>
      <c r="C31" s="24" t="s">
        <v>33</v>
      </c>
      <c r="D31" s="24"/>
      <c r="E31" s="24"/>
      <c r="F31" s="24"/>
      <c r="G31" s="24"/>
      <c r="H31" s="24"/>
      <c r="I31" s="24"/>
      <c r="J31" s="24"/>
      <c r="K31" s="24"/>
      <c r="L31" s="24"/>
      <c r="M31" s="62"/>
    </row>
    <row r="32" spans="1:106" customFormat="1" ht="18.899999999999999" customHeight="1" x14ac:dyDescent="0.6">
      <c r="A32" s="2"/>
      <c r="B32" s="4"/>
      <c r="C32" s="51" t="s">
        <v>34</v>
      </c>
      <c r="D32" s="47"/>
      <c r="E32" s="47"/>
      <c r="F32" s="47"/>
      <c r="G32" s="47"/>
      <c r="H32" s="47"/>
      <c r="I32" s="47"/>
      <c r="J32" s="47"/>
      <c r="K32" s="47"/>
      <c r="L32" s="47"/>
      <c r="M32" s="6"/>
    </row>
    <row r="33" customFormat="1" ht="18.899999999999999" customHeight="1" x14ac:dyDescent="0.6"/>
    <row r="34" customFormat="1" ht="18.899999999999999" customHeight="1" x14ac:dyDescent="0.6"/>
    <row r="35" customFormat="1" ht="18.899999999999999" customHeight="1" x14ac:dyDescent="0.6"/>
    <row r="36" customFormat="1" ht="18.899999999999999" customHeight="1" x14ac:dyDescent="0.6"/>
    <row r="37" customFormat="1" ht="18.899999999999999" customHeight="1" x14ac:dyDescent="0.6"/>
    <row r="38" customFormat="1" ht="18.899999999999999" customHeight="1" x14ac:dyDescent="0.6"/>
    <row r="39" customFormat="1" ht="18.899999999999999" customHeight="1" x14ac:dyDescent="0.6"/>
    <row r="40" customFormat="1" ht="18.899999999999999" customHeight="1" x14ac:dyDescent="0.6"/>
    <row r="41" customFormat="1" ht="18.899999999999999" customHeight="1" x14ac:dyDescent="0.6"/>
    <row r="42" customFormat="1" ht="18.899999999999999" customHeight="1" x14ac:dyDescent="0.6"/>
    <row r="43" customFormat="1" ht="18.899999999999999" customHeight="1" x14ac:dyDescent="0.6"/>
    <row r="44" customFormat="1" ht="18.899999999999999" customHeight="1" x14ac:dyDescent="0.6"/>
    <row r="45" customFormat="1" ht="18.899999999999999" customHeight="1" x14ac:dyDescent="0.6"/>
    <row r="46" customFormat="1" ht="18.899999999999999" customHeight="1" x14ac:dyDescent="0.6"/>
    <row r="47" customFormat="1" ht="18.899999999999999" customHeight="1" x14ac:dyDescent="0.6"/>
    <row r="48" customFormat="1" ht="18.899999999999999" customHeight="1" x14ac:dyDescent="0.6"/>
    <row r="49" customFormat="1" ht="18.899999999999999" customHeight="1" x14ac:dyDescent="0.6"/>
    <row r="50" customFormat="1" ht="18.899999999999999" customHeight="1" x14ac:dyDescent="0.6"/>
    <row r="51" customFormat="1" ht="18.899999999999999" customHeight="1" x14ac:dyDescent="0.6"/>
    <row r="52" customFormat="1" ht="18.899999999999999" customHeight="1" x14ac:dyDescent="0.6"/>
    <row r="53" customFormat="1" ht="18.899999999999999" customHeight="1" x14ac:dyDescent="0.6"/>
    <row r="54" customFormat="1" ht="18.899999999999999" customHeight="1" x14ac:dyDescent="0.6"/>
    <row r="55" customFormat="1" ht="18.899999999999999" customHeight="1" x14ac:dyDescent="0.6"/>
    <row r="56" customFormat="1" ht="18.899999999999999" customHeight="1" x14ac:dyDescent="0.6"/>
  </sheetData>
  <mergeCells count="12">
    <mergeCell ref="B7:B21"/>
    <mergeCell ref="G7:G21"/>
    <mergeCell ref="A27:M27"/>
    <mergeCell ref="H13:I13"/>
    <mergeCell ref="H14:I14"/>
    <mergeCell ref="A22:M22"/>
    <mergeCell ref="A23:M23"/>
    <mergeCell ref="A1:M1"/>
    <mergeCell ref="A2:M2"/>
    <mergeCell ref="D3:E3"/>
    <mergeCell ref="F3:H3"/>
    <mergeCell ref="K3:L3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DB43"/>
  <sheetViews>
    <sheetView tabSelected="1" view="pageBreakPreview" zoomScaleNormal="100" zoomScaleSheetLayoutView="100" workbookViewId="0">
      <selection activeCell="A23" sqref="A23:M23"/>
    </sheetView>
  </sheetViews>
  <sheetFormatPr defaultColWidth="9.109375" defaultRowHeight="18.899999999999999" customHeight="1" x14ac:dyDescent="0.6"/>
  <cols>
    <col min="1" max="1" width="8.44140625" style="59" customWidth="1"/>
    <col min="2" max="2" width="6" style="59" customWidth="1"/>
    <col min="3" max="6" width="10" style="59" customWidth="1"/>
    <col min="7" max="7" width="6" style="59" customWidth="1"/>
    <col min="8" max="13" width="10" style="59" customWidth="1"/>
    <col min="14" max="16384" width="9.109375" style="59"/>
  </cols>
  <sheetData>
    <row r="1" spans="1:106" s="57" customFormat="1" ht="18.899999999999999" customHeight="1" x14ac:dyDescent="0.6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4"/>
    </row>
    <row r="2" spans="1:106" s="57" customFormat="1" ht="18.899999999999999" customHeight="1" x14ac:dyDescent="0.6">
      <c r="A2" s="205" t="s">
        <v>83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7"/>
    </row>
    <row r="3" spans="1:106" s="35" customFormat="1" ht="18.899999999999999" customHeight="1" x14ac:dyDescent="0.6">
      <c r="A3" s="32"/>
      <c r="B3" s="3"/>
      <c r="C3" s="4" t="s">
        <v>1</v>
      </c>
      <c r="D3" s="246" t="s">
        <v>70</v>
      </c>
      <c r="E3" s="246"/>
      <c r="F3" s="5" t="s">
        <v>2</v>
      </c>
      <c r="G3" s="4" t="s">
        <v>71</v>
      </c>
      <c r="H3" s="4"/>
      <c r="I3" s="4"/>
      <c r="J3" s="4" t="s">
        <v>3</v>
      </c>
      <c r="K3" s="201" t="s">
        <v>68</v>
      </c>
      <c r="L3" s="201"/>
      <c r="M3" s="61"/>
    </row>
    <row r="4" spans="1:106" ht="16.5" customHeight="1" x14ac:dyDescent="0.6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61</v>
      </c>
      <c r="M4" s="8" t="s">
        <v>62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</row>
    <row r="5" spans="1:106" ht="16.5" customHeight="1" x14ac:dyDescent="0.6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61</v>
      </c>
      <c r="L5" s="13" t="s">
        <v>62</v>
      </c>
      <c r="M5" s="13" t="s">
        <v>63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</row>
    <row r="6" spans="1:106" ht="16.5" customHeight="1" x14ac:dyDescent="0.6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</row>
    <row r="7" spans="1:106" ht="16.5" customHeight="1" x14ac:dyDescent="0.3">
      <c r="A7" s="60"/>
      <c r="B7" s="231" t="s">
        <v>81</v>
      </c>
      <c r="C7" s="82"/>
      <c r="D7" s="115" t="s">
        <v>182</v>
      </c>
      <c r="E7" s="178" t="s">
        <v>145</v>
      </c>
      <c r="F7" s="169" t="s">
        <v>372</v>
      </c>
      <c r="G7" s="247" t="s">
        <v>82</v>
      </c>
      <c r="H7" s="120" t="s">
        <v>182</v>
      </c>
      <c r="I7" s="66"/>
      <c r="J7" s="66"/>
      <c r="K7" s="72" t="s">
        <v>363</v>
      </c>
      <c r="L7" s="72"/>
      <c r="M7" s="72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</row>
    <row r="8" spans="1:106" ht="16.5" customHeight="1" x14ac:dyDescent="0.3">
      <c r="A8" s="7" t="s">
        <v>15</v>
      </c>
      <c r="B8" s="232"/>
      <c r="C8" s="83"/>
      <c r="D8" s="117" t="s">
        <v>144</v>
      </c>
      <c r="E8" s="124"/>
      <c r="F8" s="121"/>
      <c r="G8" s="248"/>
      <c r="H8" s="121" t="s">
        <v>84</v>
      </c>
      <c r="I8" s="68"/>
      <c r="J8" s="68"/>
      <c r="K8" s="73"/>
      <c r="L8" s="73"/>
      <c r="M8" s="73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</row>
    <row r="9" spans="1:106" ht="16.5" customHeight="1" x14ac:dyDescent="0.3">
      <c r="A9" s="12"/>
      <c r="B9" s="233"/>
      <c r="C9" s="74"/>
      <c r="D9" s="119" t="s">
        <v>228</v>
      </c>
      <c r="E9" s="125" t="s">
        <v>144</v>
      </c>
      <c r="F9" s="119" t="s">
        <v>224</v>
      </c>
      <c r="G9" s="249"/>
      <c r="H9" s="119" t="s">
        <v>224</v>
      </c>
      <c r="I9" s="69"/>
      <c r="J9" s="69"/>
      <c r="K9" s="95" t="s">
        <v>89</v>
      </c>
      <c r="L9" s="74"/>
      <c r="M9" s="74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</row>
    <row r="10" spans="1:106" ht="16.5" customHeight="1" x14ac:dyDescent="0.6">
      <c r="A10" s="19"/>
      <c r="B10" s="232"/>
      <c r="C10" s="120" t="s">
        <v>307</v>
      </c>
      <c r="D10" s="169" t="s">
        <v>153</v>
      </c>
      <c r="E10" s="169" t="s">
        <v>86</v>
      </c>
      <c r="F10" s="169" t="s">
        <v>386</v>
      </c>
      <c r="G10" s="248"/>
      <c r="H10" s="115" t="s">
        <v>268</v>
      </c>
      <c r="I10" s="115" t="s">
        <v>275</v>
      </c>
      <c r="J10" s="123" t="s">
        <v>122</v>
      </c>
      <c r="K10" s="120" t="s">
        <v>368</v>
      </c>
      <c r="L10" s="72"/>
      <c r="M10" s="84"/>
    </row>
    <row r="11" spans="1:106" ht="16.5" customHeight="1" x14ac:dyDescent="0.6">
      <c r="A11" s="7" t="s">
        <v>16</v>
      </c>
      <c r="B11" s="232"/>
      <c r="C11" s="121" t="s">
        <v>201</v>
      </c>
      <c r="D11" s="171"/>
      <c r="E11" s="180"/>
      <c r="F11" s="171"/>
      <c r="G11" s="248"/>
      <c r="H11" s="114" t="s">
        <v>305</v>
      </c>
      <c r="I11" s="117"/>
      <c r="J11" s="124"/>
      <c r="K11" s="121"/>
      <c r="L11" s="73"/>
      <c r="M11" s="94"/>
    </row>
    <row r="12" spans="1:106" ht="16.5" customHeight="1" thickBot="1" x14ac:dyDescent="0.65">
      <c r="A12" s="12"/>
      <c r="B12" s="233"/>
      <c r="C12" s="122" t="s">
        <v>289</v>
      </c>
      <c r="D12" s="173" t="s">
        <v>89</v>
      </c>
      <c r="E12" s="173"/>
      <c r="F12" s="173" t="s">
        <v>289</v>
      </c>
      <c r="G12" s="248"/>
      <c r="H12" s="118" t="s">
        <v>306</v>
      </c>
      <c r="I12" s="174" t="s">
        <v>148</v>
      </c>
      <c r="J12" s="181"/>
      <c r="K12" s="173" t="s">
        <v>306</v>
      </c>
      <c r="L12" s="74"/>
      <c r="M12" s="95"/>
    </row>
    <row r="13" spans="1:106" ht="16.5" customHeight="1" x14ac:dyDescent="0.3">
      <c r="A13" s="19"/>
      <c r="B13" s="232"/>
      <c r="C13" s="115" t="s">
        <v>308</v>
      </c>
      <c r="D13" s="115" t="s">
        <v>88</v>
      </c>
      <c r="E13" s="123" t="s">
        <v>86</v>
      </c>
      <c r="F13" s="120"/>
      <c r="G13" s="250"/>
      <c r="H13" s="218" t="s">
        <v>92</v>
      </c>
      <c r="I13" s="219"/>
      <c r="J13" s="169"/>
      <c r="K13" s="169" t="s">
        <v>390</v>
      </c>
      <c r="L13" s="66"/>
      <c r="M13" s="66"/>
    </row>
    <row r="14" spans="1:106" ht="16.5" customHeight="1" x14ac:dyDescent="0.3">
      <c r="A14" s="7" t="s">
        <v>17</v>
      </c>
      <c r="B14" s="232"/>
      <c r="C14" s="121" t="s">
        <v>201</v>
      </c>
      <c r="D14" s="117"/>
      <c r="E14" s="124"/>
      <c r="F14" s="121"/>
      <c r="G14" s="250"/>
      <c r="H14" s="216" t="s">
        <v>120</v>
      </c>
      <c r="I14" s="217"/>
      <c r="J14" s="182"/>
      <c r="K14" s="171"/>
      <c r="L14" s="68"/>
      <c r="M14" s="77"/>
    </row>
    <row r="15" spans="1:106" ht="16.5" customHeight="1" thickBot="1" x14ac:dyDescent="0.35">
      <c r="A15" s="12"/>
      <c r="B15" s="232"/>
      <c r="C15" s="119" t="s">
        <v>309</v>
      </c>
      <c r="D15" s="157" t="s">
        <v>90</v>
      </c>
      <c r="E15" s="158"/>
      <c r="F15" s="159"/>
      <c r="G15" s="250"/>
      <c r="H15" s="127" t="s">
        <v>221</v>
      </c>
      <c r="I15" s="146" t="s">
        <v>309</v>
      </c>
      <c r="J15" s="193"/>
      <c r="K15" s="171" t="s">
        <v>309</v>
      </c>
      <c r="L15" s="69"/>
      <c r="M15" s="78"/>
    </row>
    <row r="16" spans="1:106" ht="16.5" customHeight="1" x14ac:dyDescent="0.3">
      <c r="A16" s="19"/>
      <c r="B16" s="232"/>
      <c r="C16" s="115" t="s">
        <v>88</v>
      </c>
      <c r="D16" s="123" t="s">
        <v>86</v>
      </c>
      <c r="E16" s="120"/>
      <c r="F16" s="120" t="s">
        <v>390</v>
      </c>
      <c r="G16" s="248"/>
      <c r="H16" s="120" t="s">
        <v>184</v>
      </c>
      <c r="I16" s="120" t="s">
        <v>371</v>
      </c>
      <c r="J16" s="169" t="s">
        <v>345</v>
      </c>
      <c r="K16" s="120" t="s">
        <v>371</v>
      </c>
      <c r="L16" s="120"/>
      <c r="M16" s="66"/>
    </row>
    <row r="17" spans="1:13" ht="16.5" customHeight="1" x14ac:dyDescent="0.3">
      <c r="A17" s="7" t="s">
        <v>18</v>
      </c>
      <c r="B17" s="232"/>
      <c r="C17" s="117"/>
      <c r="D17" s="117"/>
      <c r="E17" s="124"/>
      <c r="F17" s="121"/>
      <c r="G17" s="248"/>
      <c r="H17" s="121"/>
      <c r="I17" s="121"/>
      <c r="J17" s="171"/>
      <c r="K17" s="121"/>
      <c r="L17" s="121"/>
      <c r="M17" s="77"/>
    </row>
    <row r="18" spans="1:13" ht="16.5" customHeight="1" x14ac:dyDescent="0.3">
      <c r="A18" s="12"/>
      <c r="B18" s="232"/>
      <c r="C18" s="119" t="s">
        <v>90</v>
      </c>
      <c r="D18" s="129"/>
      <c r="E18" s="122"/>
      <c r="F18" s="121" t="s">
        <v>309</v>
      </c>
      <c r="G18" s="248"/>
      <c r="H18" s="122" t="s">
        <v>97</v>
      </c>
      <c r="I18" s="122" t="s">
        <v>255</v>
      </c>
      <c r="J18" s="173" t="s">
        <v>185</v>
      </c>
      <c r="K18" s="121" t="s">
        <v>215</v>
      </c>
      <c r="L18" s="121"/>
      <c r="M18" s="78"/>
    </row>
    <row r="19" spans="1:13" ht="16.5" customHeight="1" x14ac:dyDescent="0.6">
      <c r="A19" s="19"/>
      <c r="B19" s="232"/>
      <c r="C19" s="114" t="s">
        <v>346</v>
      </c>
      <c r="D19" s="120" t="s">
        <v>125</v>
      </c>
      <c r="E19" s="123" t="s">
        <v>87</v>
      </c>
      <c r="F19" s="120" t="s">
        <v>243</v>
      </c>
      <c r="G19" s="248"/>
      <c r="H19" s="115" t="s">
        <v>268</v>
      </c>
      <c r="I19" s="115" t="s">
        <v>275</v>
      </c>
      <c r="J19" s="123" t="s">
        <v>122</v>
      </c>
      <c r="K19" s="120"/>
      <c r="L19" s="72"/>
      <c r="M19" s="72"/>
    </row>
    <row r="20" spans="1:13" ht="16.5" customHeight="1" x14ac:dyDescent="0.6">
      <c r="A20" s="7" t="s">
        <v>19</v>
      </c>
      <c r="B20" s="232"/>
      <c r="C20" s="114"/>
      <c r="D20" s="121"/>
      <c r="E20" s="124"/>
      <c r="F20" s="121"/>
      <c r="G20" s="248"/>
      <c r="H20" s="114" t="s">
        <v>305</v>
      </c>
      <c r="I20" s="117"/>
      <c r="J20" s="121"/>
      <c r="K20" s="121"/>
      <c r="L20" s="73"/>
      <c r="M20" s="94"/>
    </row>
    <row r="21" spans="1:13" ht="16.5" customHeight="1" x14ac:dyDescent="0.6">
      <c r="A21" s="12"/>
      <c r="B21" s="234"/>
      <c r="C21" s="118" t="s">
        <v>84</v>
      </c>
      <c r="D21" s="122" t="s">
        <v>122</v>
      </c>
      <c r="E21" s="125" t="s">
        <v>373</v>
      </c>
      <c r="F21" s="122" t="s">
        <v>244</v>
      </c>
      <c r="G21" s="251"/>
      <c r="H21" s="118" t="s">
        <v>306</v>
      </c>
      <c r="I21" s="119"/>
      <c r="J21" s="122"/>
      <c r="K21" s="122" t="s">
        <v>306</v>
      </c>
      <c r="L21" s="74"/>
      <c r="M21" s="74"/>
    </row>
    <row r="22" spans="1:13" s="58" customFormat="1" ht="18.899999999999999" customHeight="1" x14ac:dyDescent="0.6">
      <c r="A22" s="202" t="s">
        <v>336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4"/>
    </row>
    <row r="23" spans="1:13" ht="18.899999999999999" customHeight="1" x14ac:dyDescent="0.6">
      <c r="A23" s="205" t="s">
        <v>355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7"/>
    </row>
    <row r="24" spans="1:13" ht="18.899999999999999" customHeight="1" x14ac:dyDescent="0.6">
      <c r="A24" s="23"/>
      <c r="B24" s="24" t="s">
        <v>23</v>
      </c>
      <c r="C24" s="35"/>
      <c r="D24" s="24" t="s">
        <v>36</v>
      </c>
      <c r="E24" s="35"/>
      <c r="F24" s="36">
        <v>26</v>
      </c>
      <c r="G24" s="24" t="s">
        <v>24</v>
      </c>
      <c r="H24" s="24"/>
      <c r="I24" s="26" t="s">
        <v>25</v>
      </c>
      <c r="J24" s="24" t="s">
        <v>36</v>
      </c>
      <c r="K24" s="37">
        <f>F24*8/F26</f>
        <v>7.4285714285714288</v>
      </c>
      <c r="L24" s="24" t="s">
        <v>24</v>
      </c>
      <c r="M24" s="76"/>
    </row>
    <row r="25" spans="1:13" ht="18.899999999999999" customHeight="1" x14ac:dyDescent="0.6">
      <c r="A25" s="38"/>
      <c r="B25" s="35"/>
      <c r="C25" s="35"/>
      <c r="D25" s="24" t="s">
        <v>37</v>
      </c>
      <c r="E25" s="35"/>
      <c r="F25" s="39">
        <v>2</v>
      </c>
      <c r="G25" s="24" t="s">
        <v>24</v>
      </c>
      <c r="H25" s="35"/>
      <c r="I25" s="35"/>
      <c r="J25" s="24" t="s">
        <v>37</v>
      </c>
      <c r="K25" s="39">
        <v>1</v>
      </c>
      <c r="L25" s="24" t="s">
        <v>24</v>
      </c>
      <c r="M25" s="76"/>
    </row>
    <row r="26" spans="1:13" ht="18.899999999999999" customHeight="1" thickBot="1" x14ac:dyDescent="0.65">
      <c r="A26" s="38"/>
      <c r="B26" s="35"/>
      <c r="C26" s="35"/>
      <c r="D26" s="24" t="s">
        <v>20</v>
      </c>
      <c r="E26" s="35"/>
      <c r="F26" s="41">
        <f>SUM(F24:F25)</f>
        <v>28</v>
      </c>
      <c r="G26" s="24" t="s">
        <v>24</v>
      </c>
      <c r="H26" s="35"/>
      <c r="I26" s="35"/>
      <c r="J26" s="24" t="s">
        <v>20</v>
      </c>
      <c r="K26" s="42">
        <f>SUM(K24:K25)</f>
        <v>8.4285714285714288</v>
      </c>
      <c r="L26" s="24" t="s">
        <v>24</v>
      </c>
      <c r="M26" s="76"/>
    </row>
    <row r="27" spans="1:13" ht="18.899999999999999" customHeight="1" thickTop="1" x14ac:dyDescent="0.6">
      <c r="A27" s="205" t="s">
        <v>353</v>
      </c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7"/>
    </row>
    <row r="28" spans="1:13" s="58" customFormat="1" ht="18.899999999999999" customHeight="1" x14ac:dyDescent="0.6">
      <c r="A28" s="23"/>
      <c r="B28" s="24" t="s">
        <v>23</v>
      </c>
      <c r="C28" s="35"/>
      <c r="D28" s="24" t="s">
        <v>36</v>
      </c>
      <c r="E28" s="35"/>
      <c r="F28" s="36">
        <v>34</v>
      </c>
      <c r="G28" s="24" t="s">
        <v>24</v>
      </c>
      <c r="H28" s="24"/>
      <c r="I28" s="26" t="s">
        <v>25</v>
      </c>
      <c r="J28" s="24" t="s">
        <v>36</v>
      </c>
      <c r="K28" s="36">
        <v>11</v>
      </c>
      <c r="L28" s="24" t="s">
        <v>24</v>
      </c>
      <c r="M28" s="62"/>
    </row>
    <row r="29" spans="1:13" s="58" customFormat="1" ht="18.899999999999999" customHeight="1" x14ac:dyDescent="0.6">
      <c r="A29" s="38"/>
      <c r="B29" s="35"/>
      <c r="C29" s="35"/>
      <c r="D29" s="24" t="s">
        <v>37</v>
      </c>
      <c r="E29" s="35"/>
      <c r="F29" s="39">
        <v>2</v>
      </c>
      <c r="G29" s="24" t="s">
        <v>24</v>
      </c>
      <c r="H29" s="35"/>
      <c r="I29" s="35"/>
      <c r="J29" s="24" t="s">
        <v>37</v>
      </c>
      <c r="K29" s="39">
        <v>1</v>
      </c>
      <c r="L29" s="24" t="s">
        <v>24</v>
      </c>
      <c r="M29" s="62"/>
    </row>
    <row r="30" spans="1:13" s="58" customFormat="1" ht="18.899999999999999" customHeight="1" thickBot="1" x14ac:dyDescent="0.65">
      <c r="A30" s="38"/>
      <c r="B30" s="35"/>
      <c r="C30" s="35"/>
      <c r="D30" s="24" t="s">
        <v>20</v>
      </c>
      <c r="E30" s="35"/>
      <c r="F30" s="41">
        <v>36</v>
      </c>
      <c r="G30" s="24" t="s">
        <v>24</v>
      </c>
      <c r="H30" s="35"/>
      <c r="I30" s="35"/>
      <c r="J30" s="24" t="s">
        <v>20</v>
      </c>
      <c r="K30" s="41">
        <f>SUM(K28:K29)</f>
        <v>12</v>
      </c>
      <c r="L30" s="24" t="s">
        <v>24</v>
      </c>
      <c r="M30" s="62"/>
    </row>
    <row r="31" spans="1:13" s="58" customFormat="1" ht="18.899999999999999" customHeight="1" thickTop="1" x14ac:dyDescent="0.6">
      <c r="A31" s="49" t="s">
        <v>32</v>
      </c>
      <c r="B31" s="50"/>
      <c r="C31" s="24" t="s">
        <v>33</v>
      </c>
      <c r="D31" s="24"/>
      <c r="E31" s="24"/>
      <c r="F31" s="24"/>
      <c r="G31" s="24"/>
      <c r="H31" s="24"/>
      <c r="I31" s="24"/>
      <c r="J31" s="24"/>
      <c r="K31" s="24"/>
      <c r="L31" s="24"/>
      <c r="M31" s="62"/>
    </row>
    <row r="32" spans="1:13" s="58" customFormat="1" ht="18.899999999999999" customHeight="1" x14ac:dyDescent="0.3">
      <c r="A32" s="2"/>
      <c r="B32" s="4"/>
      <c r="C32" s="51" t="s">
        <v>34</v>
      </c>
      <c r="D32" s="47"/>
      <c r="E32" s="47"/>
      <c r="F32" s="47"/>
      <c r="G32" s="47"/>
      <c r="H32" s="47"/>
      <c r="I32" s="47"/>
      <c r="J32" s="47"/>
      <c r="K32" s="47"/>
      <c r="L32" s="47"/>
      <c r="M32" s="6"/>
    </row>
    <row r="33" s="58" customFormat="1" ht="18.899999999999999" customHeight="1" x14ac:dyDescent="0.6"/>
    <row r="34" s="58" customFormat="1" ht="18.899999999999999" customHeight="1" x14ac:dyDescent="0.6"/>
    <row r="35" s="58" customFormat="1" ht="18.899999999999999" customHeight="1" x14ac:dyDescent="0.6"/>
    <row r="36" s="58" customFormat="1" ht="18.899999999999999" customHeight="1" x14ac:dyDescent="0.6"/>
    <row r="37" s="58" customFormat="1" ht="18.899999999999999" customHeight="1" x14ac:dyDescent="0.6"/>
    <row r="38" s="58" customFormat="1" ht="18.899999999999999" customHeight="1" x14ac:dyDescent="0.6"/>
    <row r="39" s="58" customFormat="1" ht="18.899999999999999" customHeight="1" x14ac:dyDescent="0.6"/>
    <row r="40" s="58" customFormat="1" ht="18.899999999999999" customHeight="1" x14ac:dyDescent="0.6"/>
    <row r="41" s="58" customFormat="1" ht="18.899999999999999" customHeight="1" x14ac:dyDescent="0.6"/>
    <row r="42" s="58" customFormat="1" ht="18.899999999999999" customHeight="1" x14ac:dyDescent="0.6"/>
    <row r="43" s="58" customFormat="1" ht="18.899999999999999" customHeight="1" x14ac:dyDescent="0.6"/>
  </sheetData>
  <mergeCells count="11">
    <mergeCell ref="H14:I14"/>
    <mergeCell ref="A27:M27"/>
    <mergeCell ref="A22:M22"/>
    <mergeCell ref="A23:M23"/>
    <mergeCell ref="A1:M1"/>
    <mergeCell ref="A2:M2"/>
    <mergeCell ref="D3:E3"/>
    <mergeCell ref="K3:L3"/>
    <mergeCell ref="B7:B21"/>
    <mergeCell ref="G7:G21"/>
    <mergeCell ref="H13:I13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DB39"/>
  <sheetViews>
    <sheetView tabSelected="1" view="pageBreakPreview" zoomScaleNormal="100" zoomScaleSheetLayoutView="100" workbookViewId="0">
      <selection activeCell="A23" sqref="A23:M23"/>
    </sheetView>
  </sheetViews>
  <sheetFormatPr defaultColWidth="9.109375" defaultRowHeight="18.899999999999999" customHeight="1" x14ac:dyDescent="0.6"/>
  <cols>
    <col min="1" max="1" width="8.44140625" style="59" customWidth="1"/>
    <col min="2" max="2" width="6" style="59" customWidth="1"/>
    <col min="3" max="6" width="10" style="59" customWidth="1"/>
    <col min="7" max="7" width="6" style="59" customWidth="1"/>
    <col min="8" max="13" width="10" style="59" customWidth="1"/>
    <col min="14" max="16384" width="9.109375" style="59"/>
  </cols>
  <sheetData>
    <row r="1" spans="1:106" s="57" customFormat="1" ht="18.899999999999999" customHeight="1" x14ac:dyDescent="0.6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4"/>
    </row>
    <row r="2" spans="1:106" s="57" customFormat="1" ht="18.899999999999999" customHeight="1" x14ac:dyDescent="0.6">
      <c r="A2" s="205" t="s">
        <v>83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7"/>
    </row>
    <row r="3" spans="1:106" s="35" customFormat="1" ht="18.899999999999999" customHeight="1" x14ac:dyDescent="0.6">
      <c r="A3" s="32"/>
      <c r="B3" s="3"/>
      <c r="C3" s="4" t="s">
        <v>1</v>
      </c>
      <c r="D3" s="246" t="s">
        <v>72</v>
      </c>
      <c r="E3" s="246"/>
      <c r="F3" s="5" t="s">
        <v>2</v>
      </c>
      <c r="G3" s="4" t="s">
        <v>73</v>
      </c>
      <c r="H3" s="4"/>
      <c r="I3" s="4"/>
      <c r="J3" s="4" t="s">
        <v>3</v>
      </c>
      <c r="K3" s="201" t="s">
        <v>68</v>
      </c>
      <c r="L3" s="201"/>
      <c r="M3" s="61"/>
    </row>
    <row r="4" spans="1:106" ht="16.5" customHeight="1" x14ac:dyDescent="0.6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61</v>
      </c>
      <c r="M4" s="8" t="s">
        <v>62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</row>
    <row r="5" spans="1:106" ht="16.5" customHeight="1" x14ac:dyDescent="0.6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61</v>
      </c>
      <c r="L5" s="13" t="s">
        <v>62</v>
      </c>
      <c r="M5" s="13" t="s">
        <v>63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</row>
    <row r="6" spans="1:106" ht="16.5" customHeight="1" x14ac:dyDescent="0.6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</row>
    <row r="7" spans="1:106" ht="16.5" customHeight="1" x14ac:dyDescent="0.6">
      <c r="A7" s="60"/>
      <c r="B7" s="231" t="s">
        <v>81</v>
      </c>
      <c r="C7" s="82"/>
      <c r="D7" s="72"/>
      <c r="E7" s="178" t="s">
        <v>171</v>
      </c>
      <c r="F7" s="169" t="s">
        <v>86</v>
      </c>
      <c r="G7" s="247" t="s">
        <v>82</v>
      </c>
      <c r="H7" s="169"/>
      <c r="I7" s="169"/>
      <c r="J7" s="169"/>
      <c r="K7" s="184" t="s">
        <v>103</v>
      </c>
      <c r="L7" s="72"/>
      <c r="M7" s="72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</row>
    <row r="8" spans="1:106" ht="16.5" customHeight="1" x14ac:dyDescent="0.6">
      <c r="A8" s="7" t="s">
        <v>15</v>
      </c>
      <c r="B8" s="232"/>
      <c r="C8" s="83"/>
      <c r="D8" s="73"/>
      <c r="E8" s="180"/>
      <c r="F8" s="171"/>
      <c r="G8" s="248"/>
      <c r="H8" s="171"/>
      <c r="I8" s="171"/>
      <c r="J8" s="171"/>
      <c r="K8" s="172"/>
      <c r="L8" s="73"/>
      <c r="M8" s="73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</row>
    <row r="9" spans="1:106" ht="16.5" customHeight="1" x14ac:dyDescent="0.6">
      <c r="A9" s="12"/>
      <c r="B9" s="233"/>
      <c r="C9" s="74"/>
      <c r="D9" s="74"/>
      <c r="E9" s="181" t="s">
        <v>156</v>
      </c>
      <c r="F9" s="173"/>
      <c r="G9" s="249"/>
      <c r="H9" s="171"/>
      <c r="I9" s="173"/>
      <c r="J9" s="173"/>
      <c r="K9" s="186" t="s">
        <v>290</v>
      </c>
      <c r="L9" s="74"/>
      <c r="M9" s="74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</row>
    <row r="10" spans="1:106" ht="16.5" customHeight="1" x14ac:dyDescent="0.3">
      <c r="A10" s="19"/>
      <c r="B10" s="232"/>
      <c r="C10" s="66"/>
      <c r="D10" s="66"/>
      <c r="E10" s="123" t="s">
        <v>155</v>
      </c>
      <c r="F10" s="120" t="s">
        <v>86</v>
      </c>
      <c r="G10" s="248"/>
      <c r="H10" s="169"/>
      <c r="I10" s="169"/>
      <c r="J10" s="169"/>
      <c r="K10" s="184" t="s">
        <v>103</v>
      </c>
      <c r="L10" s="72"/>
      <c r="M10" s="84"/>
    </row>
    <row r="11" spans="1:106" ht="16.5" customHeight="1" x14ac:dyDescent="0.3">
      <c r="A11" s="7" t="s">
        <v>16</v>
      </c>
      <c r="B11" s="232"/>
      <c r="C11" s="68"/>
      <c r="D11" s="68"/>
      <c r="E11" s="124"/>
      <c r="F11" s="121"/>
      <c r="G11" s="248"/>
      <c r="H11" s="171"/>
      <c r="I11" s="171"/>
      <c r="J11" s="171"/>
      <c r="K11" s="172"/>
      <c r="L11" s="73"/>
      <c r="M11" s="94"/>
    </row>
    <row r="12" spans="1:106" ht="16.5" customHeight="1" thickBot="1" x14ac:dyDescent="0.35">
      <c r="A12" s="12"/>
      <c r="B12" s="233"/>
      <c r="C12" s="69"/>
      <c r="D12" s="69"/>
      <c r="E12" s="125" t="s">
        <v>156</v>
      </c>
      <c r="F12" s="122"/>
      <c r="G12" s="248"/>
      <c r="H12" s="171"/>
      <c r="I12" s="173"/>
      <c r="J12" s="173"/>
      <c r="K12" s="186" t="s">
        <v>291</v>
      </c>
      <c r="L12" s="74"/>
      <c r="M12" s="95"/>
    </row>
    <row r="13" spans="1:106" ht="16.5" customHeight="1" x14ac:dyDescent="0.3">
      <c r="A13" s="19"/>
      <c r="B13" s="232"/>
      <c r="C13" s="123" t="s">
        <v>155</v>
      </c>
      <c r="D13" s="120" t="s">
        <v>86</v>
      </c>
      <c r="E13" s="123"/>
      <c r="F13" s="120"/>
      <c r="G13" s="250"/>
      <c r="H13" s="218" t="s">
        <v>92</v>
      </c>
      <c r="I13" s="219"/>
      <c r="J13" s="120"/>
      <c r="K13" s="133" t="s">
        <v>103</v>
      </c>
      <c r="L13" s="66"/>
      <c r="M13" s="66"/>
    </row>
    <row r="14" spans="1:106" ht="16.5" customHeight="1" x14ac:dyDescent="0.3">
      <c r="A14" s="7" t="s">
        <v>17</v>
      </c>
      <c r="B14" s="232"/>
      <c r="C14" s="124"/>
      <c r="D14" s="121"/>
      <c r="E14" s="124"/>
      <c r="F14" s="121"/>
      <c r="G14" s="250"/>
      <c r="H14" s="216" t="s">
        <v>120</v>
      </c>
      <c r="I14" s="217"/>
      <c r="J14" s="126"/>
      <c r="K14" s="117"/>
      <c r="L14" s="68"/>
      <c r="M14" s="77"/>
    </row>
    <row r="15" spans="1:106" ht="16.5" customHeight="1" thickBot="1" x14ac:dyDescent="0.35">
      <c r="A15" s="12"/>
      <c r="B15" s="232"/>
      <c r="C15" s="125" t="s">
        <v>156</v>
      </c>
      <c r="D15" s="122"/>
      <c r="E15" s="125"/>
      <c r="F15" s="122"/>
      <c r="G15" s="250"/>
      <c r="H15" s="127" t="s">
        <v>221</v>
      </c>
      <c r="I15" s="128" t="s">
        <v>149</v>
      </c>
      <c r="J15" s="121"/>
      <c r="K15" s="138" t="s">
        <v>280</v>
      </c>
      <c r="L15" s="69"/>
      <c r="M15" s="78"/>
    </row>
    <row r="16" spans="1:106" ht="16.5" customHeight="1" x14ac:dyDescent="0.3">
      <c r="A16" s="19"/>
      <c r="B16" s="232"/>
      <c r="C16" s="82"/>
      <c r="D16" s="72"/>
      <c r="E16" s="120" t="s">
        <v>172</v>
      </c>
      <c r="F16" s="120" t="s">
        <v>86</v>
      </c>
      <c r="G16" s="248"/>
      <c r="H16" s="120"/>
      <c r="I16" s="120"/>
      <c r="J16" s="169"/>
      <c r="K16" s="169" t="s">
        <v>183</v>
      </c>
      <c r="L16" s="66"/>
      <c r="M16" s="66"/>
    </row>
    <row r="17" spans="1:13" ht="16.5" customHeight="1" x14ac:dyDescent="0.3">
      <c r="A17" s="7" t="s">
        <v>18</v>
      </c>
      <c r="B17" s="232"/>
      <c r="C17" s="83"/>
      <c r="D17" s="73"/>
      <c r="E17" s="124"/>
      <c r="F17" s="121"/>
      <c r="G17" s="248"/>
      <c r="H17" s="121"/>
      <c r="I17" s="121"/>
      <c r="J17" s="171"/>
      <c r="K17" s="171"/>
      <c r="L17" s="68"/>
      <c r="M17" s="77"/>
    </row>
    <row r="18" spans="1:13" ht="16.5" customHeight="1" x14ac:dyDescent="0.3">
      <c r="A18" s="12"/>
      <c r="B18" s="232"/>
      <c r="C18" s="74"/>
      <c r="D18" s="74"/>
      <c r="E18" s="122" t="s">
        <v>90</v>
      </c>
      <c r="F18" s="122"/>
      <c r="G18" s="248"/>
      <c r="H18" s="130"/>
      <c r="I18" s="122"/>
      <c r="J18" s="173"/>
      <c r="K18" s="171" t="s">
        <v>216</v>
      </c>
      <c r="L18" s="69"/>
      <c r="M18" s="78"/>
    </row>
    <row r="19" spans="1:13" ht="16.5" customHeight="1" x14ac:dyDescent="0.6">
      <c r="A19" s="19"/>
      <c r="B19" s="232"/>
      <c r="C19" s="82"/>
      <c r="D19" s="72"/>
      <c r="E19" s="131" t="s">
        <v>173</v>
      </c>
      <c r="F19" s="120" t="s">
        <v>86</v>
      </c>
      <c r="G19" s="248"/>
      <c r="H19" s="120"/>
      <c r="I19" s="120"/>
      <c r="J19" s="123"/>
      <c r="K19" s="133" t="s">
        <v>386</v>
      </c>
      <c r="L19" s="72"/>
      <c r="M19" s="72"/>
    </row>
    <row r="20" spans="1:13" ht="16.5" customHeight="1" x14ac:dyDescent="0.3">
      <c r="A20" s="7" t="s">
        <v>19</v>
      </c>
      <c r="B20" s="232"/>
      <c r="C20" s="68"/>
      <c r="D20" s="68"/>
      <c r="E20" s="114"/>
      <c r="F20" s="121"/>
      <c r="G20" s="248"/>
      <c r="H20" s="121"/>
      <c r="I20" s="121"/>
      <c r="J20" s="124"/>
      <c r="K20" s="117"/>
      <c r="L20" s="73"/>
      <c r="M20" s="94"/>
    </row>
    <row r="21" spans="1:13" ht="16.5" customHeight="1" x14ac:dyDescent="0.6">
      <c r="A21" s="12"/>
      <c r="B21" s="234"/>
      <c r="C21" s="74"/>
      <c r="D21" s="74"/>
      <c r="E21" s="118" t="s">
        <v>158</v>
      </c>
      <c r="F21" s="122"/>
      <c r="G21" s="251"/>
      <c r="H21" s="122"/>
      <c r="I21" s="122"/>
      <c r="J21" s="125"/>
      <c r="K21" s="138" t="s">
        <v>289</v>
      </c>
      <c r="L21" s="74"/>
      <c r="M21" s="74"/>
    </row>
    <row r="22" spans="1:13" s="58" customFormat="1" ht="18.899999999999999" customHeight="1" x14ac:dyDescent="0.6">
      <c r="A22" s="202" t="s">
        <v>58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4"/>
    </row>
    <row r="23" spans="1:13" ht="18.899999999999999" customHeight="1" x14ac:dyDescent="0.6">
      <c r="A23" s="205" t="s">
        <v>186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7"/>
    </row>
    <row r="24" spans="1:13" s="58" customFormat="1" ht="18.899999999999999" customHeight="1" x14ac:dyDescent="0.6">
      <c r="A24" s="23"/>
      <c r="B24" s="24" t="s">
        <v>23</v>
      </c>
      <c r="C24" s="35"/>
      <c r="D24" s="24" t="s">
        <v>36</v>
      </c>
      <c r="E24" s="35"/>
      <c r="F24" s="36">
        <v>26</v>
      </c>
      <c r="G24" s="24" t="s">
        <v>24</v>
      </c>
      <c r="H24" s="24"/>
      <c r="I24" s="26" t="s">
        <v>25</v>
      </c>
      <c r="J24" s="24" t="s">
        <v>36</v>
      </c>
      <c r="K24" s="37">
        <f>(F24*12)/F26</f>
        <v>9.75</v>
      </c>
      <c r="L24" s="24" t="s">
        <v>24</v>
      </c>
      <c r="M24" s="62"/>
    </row>
    <row r="25" spans="1:13" s="58" customFormat="1" ht="18.899999999999999" customHeight="1" x14ac:dyDescent="0.6">
      <c r="A25" s="38"/>
      <c r="B25" s="35"/>
      <c r="C25" s="35"/>
      <c r="D25" s="24" t="s">
        <v>37</v>
      </c>
      <c r="E25" s="35"/>
      <c r="F25" s="39">
        <v>6</v>
      </c>
      <c r="G25" s="24" t="s">
        <v>24</v>
      </c>
      <c r="H25" s="35"/>
      <c r="I25" s="35"/>
      <c r="J25" s="24" t="s">
        <v>37</v>
      </c>
      <c r="K25" s="40">
        <f>(F25*12)/F26</f>
        <v>2.25</v>
      </c>
      <c r="L25" s="24" t="s">
        <v>24</v>
      </c>
      <c r="M25" s="62"/>
    </row>
    <row r="26" spans="1:13" s="58" customFormat="1" ht="18.899999999999999" customHeight="1" thickBot="1" x14ac:dyDescent="0.65">
      <c r="A26" s="38"/>
      <c r="B26" s="35"/>
      <c r="C26" s="35"/>
      <c r="D26" s="24" t="s">
        <v>20</v>
      </c>
      <c r="E26" s="35"/>
      <c r="F26" s="41">
        <f>SUM(F24:F25)</f>
        <v>32</v>
      </c>
      <c r="G26" s="24" t="s">
        <v>24</v>
      </c>
      <c r="H26" s="35"/>
      <c r="I26" s="35"/>
      <c r="J26" s="24" t="s">
        <v>20</v>
      </c>
      <c r="K26" s="42">
        <f>SUM(K24:K25)</f>
        <v>12</v>
      </c>
      <c r="L26" s="24" t="s">
        <v>24</v>
      </c>
      <c r="M26" s="62"/>
    </row>
    <row r="27" spans="1:13" s="58" customFormat="1" ht="18.899999999999999" customHeight="1" thickTop="1" x14ac:dyDescent="0.6">
      <c r="A27" s="49" t="s">
        <v>32</v>
      </c>
      <c r="B27" s="50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62"/>
    </row>
    <row r="28" spans="1:13" s="58" customFormat="1" ht="18.899999999999999" customHeight="1" x14ac:dyDescent="0.3">
      <c r="A28" s="2"/>
      <c r="B28" s="4"/>
      <c r="C28" s="51" t="s">
        <v>34</v>
      </c>
      <c r="D28" s="47"/>
      <c r="E28" s="47"/>
      <c r="F28" s="47"/>
      <c r="G28" s="47"/>
      <c r="H28" s="47"/>
      <c r="I28" s="47"/>
      <c r="J28" s="47"/>
      <c r="K28" s="47"/>
      <c r="L28" s="47"/>
      <c r="M28" s="6"/>
    </row>
    <row r="29" spans="1:13" s="58" customFormat="1" ht="18.899999999999999" customHeight="1" x14ac:dyDescent="0.6"/>
    <row r="30" spans="1:13" s="58" customFormat="1" ht="18.899999999999999" customHeight="1" x14ac:dyDescent="0.6"/>
    <row r="31" spans="1:13" s="58" customFormat="1" ht="18.899999999999999" customHeight="1" x14ac:dyDescent="0.6"/>
    <row r="32" spans="1:13" s="58" customFormat="1" ht="18.899999999999999" customHeight="1" x14ac:dyDescent="0.6"/>
    <row r="33" s="58" customFormat="1" ht="18.899999999999999" customHeight="1" x14ac:dyDescent="0.6"/>
    <row r="34" s="58" customFormat="1" ht="18.899999999999999" customHeight="1" x14ac:dyDescent="0.6"/>
    <row r="35" s="58" customFormat="1" ht="18.899999999999999" customHeight="1" x14ac:dyDescent="0.6"/>
    <row r="36" s="58" customFormat="1" ht="18.899999999999999" customHeight="1" x14ac:dyDescent="0.6"/>
    <row r="37" s="58" customFormat="1" ht="18.899999999999999" customHeight="1" x14ac:dyDescent="0.6"/>
    <row r="38" s="58" customFormat="1" ht="18.899999999999999" customHeight="1" x14ac:dyDescent="0.6"/>
    <row r="39" s="58" customFormat="1" ht="18.899999999999999" customHeight="1" x14ac:dyDescent="0.6"/>
  </sheetData>
  <mergeCells count="10">
    <mergeCell ref="A22:M22"/>
    <mergeCell ref="A23:M23"/>
    <mergeCell ref="A1:M1"/>
    <mergeCell ref="A2:M2"/>
    <mergeCell ref="D3:E3"/>
    <mergeCell ref="K3:L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DB39"/>
  <sheetViews>
    <sheetView tabSelected="1" view="pageBreakPreview" zoomScaleNormal="100" zoomScaleSheetLayoutView="100" workbookViewId="0">
      <selection activeCell="A23" sqref="A23:M23"/>
    </sheetView>
  </sheetViews>
  <sheetFormatPr defaultColWidth="9.109375" defaultRowHeight="18.899999999999999" customHeight="1" x14ac:dyDescent="0.6"/>
  <cols>
    <col min="1" max="1" width="8.44140625" style="59" customWidth="1"/>
    <col min="2" max="2" width="6" style="59" customWidth="1"/>
    <col min="3" max="6" width="10" style="59" customWidth="1"/>
    <col min="7" max="7" width="6" style="59" customWidth="1"/>
    <col min="8" max="13" width="10" style="59" customWidth="1"/>
    <col min="14" max="16384" width="9.109375" style="59"/>
  </cols>
  <sheetData>
    <row r="1" spans="1:106" s="57" customFormat="1" ht="18.899999999999999" customHeight="1" x14ac:dyDescent="0.6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4"/>
    </row>
    <row r="2" spans="1:106" s="57" customFormat="1" ht="18.899999999999999" customHeight="1" x14ac:dyDescent="0.6">
      <c r="A2" s="205" t="s">
        <v>83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7"/>
    </row>
    <row r="3" spans="1:106" s="35" customFormat="1" ht="18.899999999999999" customHeight="1" x14ac:dyDescent="0.6">
      <c r="A3" s="32"/>
      <c r="B3" s="3"/>
      <c r="C3" s="4" t="s">
        <v>1</v>
      </c>
      <c r="D3" s="246" t="s">
        <v>392</v>
      </c>
      <c r="E3" s="246"/>
      <c r="F3" s="5" t="s">
        <v>2</v>
      </c>
      <c r="G3" s="200" t="s">
        <v>393</v>
      </c>
      <c r="H3" s="200"/>
      <c r="I3" s="4"/>
      <c r="J3" s="4" t="s">
        <v>3</v>
      </c>
      <c r="K3" s="201" t="s">
        <v>68</v>
      </c>
      <c r="L3" s="201"/>
      <c r="M3" s="61"/>
    </row>
    <row r="4" spans="1:106" ht="16.5" customHeight="1" x14ac:dyDescent="0.6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61</v>
      </c>
      <c r="M4" s="8" t="s">
        <v>62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</row>
    <row r="5" spans="1:106" ht="16.5" customHeight="1" x14ac:dyDescent="0.6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61</v>
      </c>
      <c r="L5" s="13" t="s">
        <v>62</v>
      </c>
      <c r="M5" s="13" t="s">
        <v>63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</row>
    <row r="6" spans="1:106" ht="16.5" customHeight="1" x14ac:dyDescent="0.6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</row>
    <row r="7" spans="1:106" ht="16.5" customHeight="1" x14ac:dyDescent="0.6">
      <c r="A7" s="60"/>
      <c r="B7" s="231" t="s">
        <v>81</v>
      </c>
      <c r="C7" s="114" t="s">
        <v>219</v>
      </c>
      <c r="D7" s="133" t="s">
        <v>115</v>
      </c>
      <c r="E7" s="123" t="s">
        <v>86</v>
      </c>
      <c r="F7" s="120"/>
      <c r="G7" s="247" t="s">
        <v>82</v>
      </c>
      <c r="H7" s="169" t="s">
        <v>386</v>
      </c>
      <c r="I7" s="120"/>
      <c r="J7" s="120"/>
      <c r="K7" s="133"/>
      <c r="L7" s="72"/>
      <c r="M7" s="72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</row>
    <row r="8" spans="1:106" ht="16.5" customHeight="1" x14ac:dyDescent="0.6">
      <c r="A8" s="7" t="s">
        <v>15</v>
      </c>
      <c r="B8" s="232"/>
      <c r="C8" s="114" t="s">
        <v>391</v>
      </c>
      <c r="D8" s="117"/>
      <c r="E8" s="124"/>
      <c r="F8" s="121"/>
      <c r="G8" s="248"/>
      <c r="H8" s="171"/>
      <c r="I8" s="121"/>
      <c r="J8" s="121"/>
      <c r="K8" s="117"/>
      <c r="L8" s="73"/>
      <c r="M8" s="73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</row>
    <row r="9" spans="1:106" ht="16.5" customHeight="1" x14ac:dyDescent="0.6">
      <c r="A9" s="12"/>
      <c r="B9" s="233"/>
      <c r="C9" s="118" t="s">
        <v>286</v>
      </c>
      <c r="D9" s="119" t="s">
        <v>116</v>
      </c>
      <c r="E9" s="125"/>
      <c r="F9" s="122"/>
      <c r="G9" s="249"/>
      <c r="H9" s="171" t="s">
        <v>286</v>
      </c>
      <c r="I9" s="122"/>
      <c r="J9" s="122"/>
      <c r="K9" s="138"/>
      <c r="L9" s="74"/>
      <c r="M9" s="74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</row>
    <row r="10" spans="1:106" ht="16.5" customHeight="1" x14ac:dyDescent="0.3">
      <c r="A10" s="19"/>
      <c r="B10" s="232"/>
      <c r="C10" s="66"/>
      <c r="D10" s="66"/>
      <c r="E10" s="178" t="s">
        <v>155</v>
      </c>
      <c r="F10" s="169" t="s">
        <v>86</v>
      </c>
      <c r="G10" s="248"/>
      <c r="H10" s="169"/>
      <c r="I10" s="169"/>
      <c r="J10" s="169"/>
      <c r="K10" s="184" t="s">
        <v>380</v>
      </c>
      <c r="L10" s="72"/>
      <c r="M10" s="84"/>
    </row>
    <row r="11" spans="1:106" ht="16.5" customHeight="1" x14ac:dyDescent="0.3">
      <c r="A11" s="7" t="s">
        <v>16</v>
      </c>
      <c r="B11" s="232"/>
      <c r="C11" s="68"/>
      <c r="D11" s="68"/>
      <c r="E11" s="180"/>
      <c r="F11" s="171"/>
      <c r="G11" s="248"/>
      <c r="H11" s="171"/>
      <c r="I11" s="171"/>
      <c r="J11" s="171"/>
      <c r="K11" s="172"/>
      <c r="L11" s="73"/>
      <c r="M11" s="94"/>
    </row>
    <row r="12" spans="1:106" ht="16.5" customHeight="1" thickBot="1" x14ac:dyDescent="0.35">
      <c r="A12" s="12"/>
      <c r="B12" s="233"/>
      <c r="C12" s="69"/>
      <c r="D12" s="69"/>
      <c r="E12" s="181" t="s">
        <v>156</v>
      </c>
      <c r="F12" s="173"/>
      <c r="G12" s="248"/>
      <c r="H12" s="171"/>
      <c r="I12" s="173"/>
      <c r="J12" s="173"/>
      <c r="K12" s="186" t="s">
        <v>311</v>
      </c>
      <c r="L12" s="74"/>
      <c r="M12" s="95"/>
    </row>
    <row r="13" spans="1:106" ht="16.5" customHeight="1" x14ac:dyDescent="0.3">
      <c r="A13" s="19"/>
      <c r="B13" s="232"/>
      <c r="C13" s="115" t="s">
        <v>157</v>
      </c>
      <c r="D13" s="120" t="s">
        <v>86</v>
      </c>
      <c r="E13" s="123"/>
      <c r="F13" s="120"/>
      <c r="G13" s="250"/>
      <c r="H13" s="218" t="s">
        <v>92</v>
      </c>
      <c r="I13" s="219"/>
      <c r="J13" s="120"/>
      <c r="K13" s="184" t="s">
        <v>380</v>
      </c>
      <c r="L13" s="66"/>
      <c r="M13" s="66"/>
    </row>
    <row r="14" spans="1:106" ht="16.5" customHeight="1" x14ac:dyDescent="0.3">
      <c r="A14" s="7" t="s">
        <v>17</v>
      </c>
      <c r="B14" s="232"/>
      <c r="C14" s="117"/>
      <c r="D14" s="117"/>
      <c r="E14" s="124"/>
      <c r="F14" s="121"/>
      <c r="G14" s="250"/>
      <c r="H14" s="244" t="s">
        <v>151</v>
      </c>
      <c r="I14" s="245"/>
      <c r="J14" s="126"/>
      <c r="K14" s="172"/>
      <c r="L14" s="68"/>
      <c r="M14" s="77"/>
    </row>
    <row r="15" spans="1:106" ht="16.5" customHeight="1" thickBot="1" x14ac:dyDescent="0.35">
      <c r="A15" s="12"/>
      <c r="B15" s="232"/>
      <c r="C15" s="119" t="s">
        <v>158</v>
      </c>
      <c r="D15" s="119"/>
      <c r="E15" s="125"/>
      <c r="F15" s="122"/>
      <c r="G15" s="250"/>
      <c r="H15" s="127" t="s">
        <v>271</v>
      </c>
      <c r="I15" s="128" t="s">
        <v>228</v>
      </c>
      <c r="J15" s="121"/>
      <c r="K15" s="186" t="s">
        <v>311</v>
      </c>
      <c r="L15" s="69"/>
      <c r="M15" s="78"/>
    </row>
    <row r="16" spans="1:106" ht="16.5" customHeight="1" x14ac:dyDescent="0.3">
      <c r="A16" s="19"/>
      <c r="B16" s="232"/>
      <c r="C16" s="82"/>
      <c r="D16" s="72"/>
      <c r="E16" s="120" t="s">
        <v>157</v>
      </c>
      <c r="F16" s="120" t="s">
        <v>86</v>
      </c>
      <c r="G16" s="248"/>
      <c r="H16" s="120"/>
      <c r="I16" s="120"/>
      <c r="J16" s="120"/>
      <c r="K16" s="120" t="s">
        <v>368</v>
      </c>
      <c r="L16" s="66"/>
      <c r="M16" s="66"/>
    </row>
    <row r="17" spans="1:13" ht="16.5" customHeight="1" x14ac:dyDescent="0.3">
      <c r="A17" s="7" t="s">
        <v>18</v>
      </c>
      <c r="B17" s="232"/>
      <c r="C17" s="83"/>
      <c r="D17" s="73"/>
      <c r="E17" s="121"/>
      <c r="F17" s="121"/>
      <c r="G17" s="248"/>
      <c r="H17" s="121"/>
      <c r="I17" s="121"/>
      <c r="J17" s="121"/>
      <c r="K17" s="121"/>
      <c r="L17" s="68"/>
      <c r="M17" s="77"/>
    </row>
    <row r="18" spans="1:13" ht="16.5" customHeight="1" x14ac:dyDescent="0.3">
      <c r="A18" s="12"/>
      <c r="B18" s="232"/>
      <c r="C18" s="74"/>
      <c r="D18" s="74"/>
      <c r="E18" s="122" t="s">
        <v>158</v>
      </c>
      <c r="F18" s="122"/>
      <c r="G18" s="248"/>
      <c r="H18" s="130"/>
      <c r="I18" s="122"/>
      <c r="J18" s="122"/>
      <c r="K18" s="121" t="s">
        <v>187</v>
      </c>
      <c r="L18" s="69"/>
      <c r="M18" s="78"/>
    </row>
    <row r="19" spans="1:13" ht="16.5" customHeight="1" x14ac:dyDescent="0.6">
      <c r="A19" s="19"/>
      <c r="B19" s="232"/>
      <c r="C19" s="115" t="s">
        <v>287</v>
      </c>
      <c r="D19" s="133" t="s">
        <v>193</v>
      </c>
      <c r="E19" s="141" t="s">
        <v>109</v>
      </c>
      <c r="F19" s="120"/>
      <c r="G19" s="248"/>
      <c r="H19" s="115"/>
      <c r="I19" s="143"/>
      <c r="J19" s="120"/>
      <c r="K19" s="120"/>
      <c r="L19" s="72"/>
      <c r="M19" s="72"/>
    </row>
    <row r="20" spans="1:13" ht="16.5" customHeight="1" x14ac:dyDescent="0.6">
      <c r="A20" s="7" t="s">
        <v>19</v>
      </c>
      <c r="B20" s="232"/>
      <c r="C20" s="117" t="s">
        <v>288</v>
      </c>
      <c r="D20" s="117"/>
      <c r="E20" s="114"/>
      <c r="F20" s="121"/>
      <c r="G20" s="248"/>
      <c r="H20" s="117"/>
      <c r="I20" s="117"/>
      <c r="J20" s="124"/>
      <c r="K20" s="121"/>
      <c r="L20" s="73"/>
      <c r="M20" s="94"/>
    </row>
    <row r="21" spans="1:13" ht="16.5" customHeight="1" x14ac:dyDescent="0.6">
      <c r="A21" s="12"/>
      <c r="B21" s="234"/>
      <c r="C21" s="118" t="s">
        <v>309</v>
      </c>
      <c r="D21" s="119"/>
      <c r="E21" s="118" t="s">
        <v>309</v>
      </c>
      <c r="F21" s="122"/>
      <c r="G21" s="251"/>
      <c r="H21" s="119"/>
      <c r="I21" s="132"/>
      <c r="J21" s="122"/>
      <c r="K21" s="122"/>
      <c r="L21" s="74"/>
      <c r="M21" s="74"/>
    </row>
    <row r="22" spans="1:13" s="58" customFormat="1" ht="18.899999999999999" customHeight="1" x14ac:dyDescent="0.6">
      <c r="A22" s="202" t="s">
        <v>58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4"/>
    </row>
    <row r="23" spans="1:13" ht="18.899999999999999" customHeight="1" x14ac:dyDescent="0.6">
      <c r="A23" s="205" t="s">
        <v>194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7"/>
    </row>
    <row r="24" spans="1:13" s="58" customFormat="1" ht="18.899999999999999" customHeight="1" x14ac:dyDescent="0.6">
      <c r="A24" s="23"/>
      <c r="B24" s="24" t="s">
        <v>23</v>
      </c>
      <c r="C24" s="35"/>
      <c r="D24" s="24" t="s">
        <v>36</v>
      </c>
      <c r="E24" s="35"/>
      <c r="F24" s="36">
        <v>23</v>
      </c>
      <c r="G24" s="24" t="s">
        <v>24</v>
      </c>
      <c r="H24" s="24"/>
      <c r="I24" s="26" t="s">
        <v>25</v>
      </c>
      <c r="J24" s="24" t="s">
        <v>36</v>
      </c>
      <c r="K24" s="37">
        <f>(8*F24)/F26</f>
        <v>6.5714285714285712</v>
      </c>
      <c r="L24" s="24" t="s">
        <v>24</v>
      </c>
      <c r="M24" s="62"/>
    </row>
    <row r="25" spans="1:13" s="58" customFormat="1" ht="18.899999999999999" customHeight="1" x14ac:dyDescent="0.6">
      <c r="A25" s="38"/>
      <c r="B25" s="35"/>
      <c r="C25" s="35"/>
      <c r="D25" s="24" t="s">
        <v>37</v>
      </c>
      <c r="E25" s="35"/>
      <c r="F25" s="39">
        <v>5</v>
      </c>
      <c r="G25" s="24" t="s">
        <v>24</v>
      </c>
      <c r="H25" s="35"/>
      <c r="I25" s="35"/>
      <c r="J25" s="24" t="s">
        <v>37</v>
      </c>
      <c r="K25" s="40">
        <f>(8*F25)/F26</f>
        <v>1.4285714285714286</v>
      </c>
      <c r="L25" s="24" t="s">
        <v>24</v>
      </c>
      <c r="M25" s="62"/>
    </row>
    <row r="26" spans="1:13" s="58" customFormat="1" ht="18.899999999999999" customHeight="1" thickBot="1" x14ac:dyDescent="0.65">
      <c r="A26" s="38"/>
      <c r="B26" s="35"/>
      <c r="C26" s="35"/>
      <c r="D26" s="24" t="s">
        <v>20</v>
      </c>
      <c r="E26" s="35"/>
      <c r="F26" s="41">
        <f>SUM(F24:F25)</f>
        <v>28</v>
      </c>
      <c r="G26" s="24" t="s">
        <v>24</v>
      </c>
      <c r="H26" s="35"/>
      <c r="I26" s="35"/>
      <c r="J26" s="24" t="s">
        <v>20</v>
      </c>
      <c r="K26" s="42">
        <f>SUM(K24:K25)</f>
        <v>8</v>
      </c>
      <c r="L26" s="24" t="s">
        <v>24</v>
      </c>
      <c r="M26" s="62"/>
    </row>
    <row r="27" spans="1:13" s="58" customFormat="1" ht="18.899999999999999" customHeight="1" thickTop="1" x14ac:dyDescent="0.6">
      <c r="A27" s="49" t="s">
        <v>32</v>
      </c>
      <c r="B27" s="50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62"/>
    </row>
    <row r="28" spans="1:13" s="58" customFormat="1" ht="18.899999999999999" customHeight="1" x14ac:dyDescent="0.3">
      <c r="A28" s="2"/>
      <c r="B28" s="4"/>
      <c r="C28" s="51" t="s">
        <v>34</v>
      </c>
      <c r="D28" s="47"/>
      <c r="E28" s="47"/>
      <c r="F28" s="47"/>
      <c r="G28" s="47"/>
      <c r="H28" s="47"/>
      <c r="I28" s="47"/>
      <c r="J28" s="47"/>
      <c r="K28" s="47"/>
      <c r="L28" s="47"/>
      <c r="M28" s="6"/>
    </row>
    <row r="29" spans="1:13" s="58" customFormat="1" ht="18.899999999999999" customHeight="1" x14ac:dyDescent="0.6"/>
    <row r="30" spans="1:13" s="58" customFormat="1" ht="18.899999999999999" customHeight="1" x14ac:dyDescent="0.6"/>
    <row r="31" spans="1:13" s="58" customFormat="1" ht="18.899999999999999" customHeight="1" x14ac:dyDescent="0.6"/>
    <row r="32" spans="1:13" s="58" customFormat="1" ht="18.899999999999999" customHeight="1" x14ac:dyDescent="0.6"/>
    <row r="33" s="58" customFormat="1" ht="18.899999999999999" customHeight="1" x14ac:dyDescent="0.6"/>
    <row r="34" s="58" customFormat="1" ht="18.899999999999999" customHeight="1" x14ac:dyDescent="0.6"/>
    <row r="35" s="58" customFormat="1" ht="18.899999999999999" customHeight="1" x14ac:dyDescent="0.6"/>
    <row r="36" s="58" customFormat="1" ht="18.899999999999999" customHeight="1" x14ac:dyDescent="0.6"/>
    <row r="37" s="58" customFormat="1" ht="18.899999999999999" customHeight="1" x14ac:dyDescent="0.6"/>
    <row r="38" s="58" customFormat="1" ht="18.899999999999999" customHeight="1" x14ac:dyDescent="0.6"/>
    <row r="39" s="58" customFormat="1" ht="18.899999999999999" customHeight="1" x14ac:dyDescent="0.6"/>
  </sheetData>
  <mergeCells count="11">
    <mergeCell ref="A22:M22"/>
    <mergeCell ref="A23:M23"/>
    <mergeCell ref="A1:M1"/>
    <mergeCell ref="A2:M2"/>
    <mergeCell ref="D3:E3"/>
    <mergeCell ref="K3:L3"/>
    <mergeCell ref="B7:B21"/>
    <mergeCell ref="G7:G21"/>
    <mergeCell ref="H13:I13"/>
    <mergeCell ref="H14:I14"/>
    <mergeCell ref="G3:H3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43"/>
  <sheetViews>
    <sheetView tabSelected="1" view="pageBreakPreview" zoomScaleNormal="100" zoomScaleSheetLayoutView="100" workbookViewId="0">
      <selection activeCell="A23" sqref="A23:M23"/>
    </sheetView>
  </sheetViews>
  <sheetFormatPr defaultColWidth="9.109375" defaultRowHeight="18.899999999999999" customHeight="1" x14ac:dyDescent="0.6"/>
  <cols>
    <col min="1" max="1" width="8.44140625" style="59" customWidth="1"/>
    <col min="2" max="2" width="6" style="59" customWidth="1"/>
    <col min="3" max="6" width="10" style="59" customWidth="1"/>
    <col min="7" max="7" width="6" style="59" customWidth="1"/>
    <col min="8" max="13" width="10" style="59" customWidth="1"/>
    <col min="14" max="16384" width="9.109375" style="59"/>
  </cols>
  <sheetData>
    <row r="1" spans="1:106" s="57" customFormat="1" ht="18.899999999999999" customHeight="1" x14ac:dyDescent="0.6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4"/>
    </row>
    <row r="2" spans="1:106" s="57" customFormat="1" ht="18.899999999999999" customHeight="1" x14ac:dyDescent="0.6">
      <c r="A2" s="205" t="s">
        <v>83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7"/>
    </row>
    <row r="3" spans="1:106" s="35" customFormat="1" ht="18.899999999999999" customHeight="1" x14ac:dyDescent="0.6">
      <c r="A3" s="32"/>
      <c r="B3" s="3"/>
      <c r="C3" s="4" t="s">
        <v>1</v>
      </c>
      <c r="D3" s="246" t="s">
        <v>56</v>
      </c>
      <c r="E3" s="246"/>
      <c r="F3" s="5" t="s">
        <v>2</v>
      </c>
      <c r="G3" s="4" t="s">
        <v>57</v>
      </c>
      <c r="H3" s="4"/>
      <c r="I3" s="4"/>
      <c r="J3" s="4" t="s">
        <v>3</v>
      </c>
      <c r="K3" s="201" t="s">
        <v>68</v>
      </c>
      <c r="L3" s="201"/>
      <c r="M3" s="61"/>
    </row>
    <row r="4" spans="1:106" ht="16.5" customHeight="1" x14ac:dyDescent="0.6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61</v>
      </c>
      <c r="M4" s="8" t="s">
        <v>62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</row>
    <row r="5" spans="1:106" ht="16.5" customHeight="1" x14ac:dyDescent="0.6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61</v>
      </c>
      <c r="L5" s="13" t="s">
        <v>62</v>
      </c>
      <c r="M5" s="13" t="s">
        <v>63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</row>
    <row r="6" spans="1:106" ht="16.5" customHeight="1" x14ac:dyDescent="0.6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</row>
    <row r="7" spans="1:106" ht="16.5" customHeight="1" x14ac:dyDescent="0.6">
      <c r="A7" s="60"/>
      <c r="B7" s="231" t="s">
        <v>81</v>
      </c>
      <c r="C7" s="114" t="s">
        <v>342</v>
      </c>
      <c r="D7" s="115" t="s">
        <v>267</v>
      </c>
      <c r="E7" s="178" t="s">
        <v>177</v>
      </c>
      <c r="F7" s="169" t="s">
        <v>86</v>
      </c>
      <c r="G7" s="247" t="s">
        <v>82</v>
      </c>
      <c r="H7" s="169"/>
      <c r="I7" s="169"/>
      <c r="J7" s="169"/>
      <c r="K7" s="170" t="s">
        <v>267</v>
      </c>
      <c r="L7" s="72"/>
      <c r="M7" s="72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</row>
    <row r="8" spans="1:106" ht="16.5" customHeight="1" x14ac:dyDescent="0.6">
      <c r="A8" s="7" t="s">
        <v>15</v>
      </c>
      <c r="B8" s="232"/>
      <c r="C8" s="116"/>
      <c r="D8" s="117"/>
      <c r="E8" s="124"/>
      <c r="F8" s="171"/>
      <c r="G8" s="248"/>
      <c r="H8" s="171"/>
      <c r="I8" s="171"/>
      <c r="J8" s="171"/>
      <c r="K8" s="172"/>
      <c r="L8" s="73"/>
      <c r="M8" s="73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</row>
    <row r="9" spans="1:106" ht="16.5" customHeight="1" x14ac:dyDescent="0.6">
      <c r="A9" s="12"/>
      <c r="B9" s="233"/>
      <c r="C9" s="118" t="s">
        <v>139</v>
      </c>
      <c r="D9" s="119" t="s">
        <v>233</v>
      </c>
      <c r="E9" s="125" t="s">
        <v>168</v>
      </c>
      <c r="F9" s="173"/>
      <c r="G9" s="249"/>
      <c r="H9" s="171"/>
      <c r="I9" s="173"/>
      <c r="J9" s="173"/>
      <c r="K9" s="174" t="s">
        <v>233</v>
      </c>
      <c r="L9" s="74"/>
      <c r="M9" s="74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</row>
    <row r="10" spans="1:106" ht="16.5" customHeight="1" x14ac:dyDescent="0.3">
      <c r="A10" s="19"/>
      <c r="B10" s="232"/>
      <c r="C10" s="123" t="s">
        <v>178</v>
      </c>
      <c r="D10" s="66" t="s">
        <v>86</v>
      </c>
      <c r="E10" s="72" t="s">
        <v>179</v>
      </c>
      <c r="F10" s="82"/>
      <c r="G10" s="248"/>
      <c r="H10" s="66"/>
      <c r="I10" s="66"/>
      <c r="J10" s="66"/>
      <c r="K10" s="115" t="s">
        <v>109</v>
      </c>
      <c r="L10" s="72"/>
      <c r="M10" s="84"/>
    </row>
    <row r="11" spans="1:106" ht="16.5" customHeight="1" x14ac:dyDescent="0.3">
      <c r="A11" s="7" t="s">
        <v>16</v>
      </c>
      <c r="B11" s="232"/>
      <c r="C11" s="68"/>
      <c r="D11" s="68"/>
      <c r="E11" s="73"/>
      <c r="F11" s="73"/>
      <c r="G11" s="248"/>
      <c r="H11" s="68"/>
      <c r="I11" s="68"/>
      <c r="J11" s="68"/>
      <c r="K11" s="117"/>
      <c r="L11" s="73"/>
      <c r="M11" s="94"/>
    </row>
    <row r="12" spans="1:106" ht="16.5" customHeight="1" thickBot="1" x14ac:dyDescent="0.35">
      <c r="A12" s="12"/>
      <c r="B12" s="233"/>
      <c r="C12" s="69" t="s">
        <v>141</v>
      </c>
      <c r="D12" s="69"/>
      <c r="E12" s="74"/>
      <c r="F12" s="69"/>
      <c r="G12" s="248"/>
      <c r="H12" s="69"/>
      <c r="I12" s="69"/>
      <c r="J12" s="69"/>
      <c r="K12" s="119" t="s">
        <v>230</v>
      </c>
      <c r="L12" s="74"/>
      <c r="M12" s="95"/>
    </row>
    <row r="13" spans="1:106" ht="16.5" customHeight="1" x14ac:dyDescent="0.3">
      <c r="A13" s="19"/>
      <c r="B13" s="232"/>
      <c r="C13" s="115" t="s">
        <v>341</v>
      </c>
      <c r="D13" s="115" t="s">
        <v>371</v>
      </c>
      <c r="E13" s="114" t="s">
        <v>285</v>
      </c>
      <c r="F13" s="115" t="s">
        <v>373</v>
      </c>
      <c r="G13" s="250"/>
      <c r="H13" s="218" t="s">
        <v>92</v>
      </c>
      <c r="I13" s="219"/>
      <c r="J13" s="176" t="s">
        <v>164</v>
      </c>
      <c r="K13" s="170" t="s">
        <v>86</v>
      </c>
      <c r="L13" s="170" t="s">
        <v>373</v>
      </c>
      <c r="M13" s="66"/>
    </row>
    <row r="14" spans="1:106" ht="16.5" customHeight="1" x14ac:dyDescent="0.3">
      <c r="A14" s="7" t="s">
        <v>17</v>
      </c>
      <c r="B14" s="232"/>
      <c r="C14" s="117"/>
      <c r="D14" s="117"/>
      <c r="E14" s="116"/>
      <c r="F14" s="117"/>
      <c r="G14" s="250"/>
      <c r="H14" s="216" t="s">
        <v>151</v>
      </c>
      <c r="I14" s="217"/>
      <c r="J14" s="179"/>
      <c r="K14" s="172"/>
      <c r="L14" s="172"/>
      <c r="M14" s="77"/>
    </row>
    <row r="15" spans="1:106" ht="16.5" customHeight="1" thickBot="1" x14ac:dyDescent="0.35">
      <c r="A15" s="12"/>
      <c r="B15" s="232"/>
      <c r="C15" s="119" t="s">
        <v>159</v>
      </c>
      <c r="D15" s="119" t="s">
        <v>255</v>
      </c>
      <c r="E15" s="175" t="s">
        <v>123</v>
      </c>
      <c r="F15" s="186" t="s">
        <v>236</v>
      </c>
      <c r="G15" s="250"/>
      <c r="H15" s="127" t="s">
        <v>271</v>
      </c>
      <c r="I15" s="128" t="s">
        <v>132</v>
      </c>
      <c r="J15" s="175" t="s">
        <v>123</v>
      </c>
      <c r="K15" s="186"/>
      <c r="L15" s="186" t="s">
        <v>236</v>
      </c>
      <c r="M15" s="78"/>
    </row>
    <row r="16" spans="1:106" ht="16.5" customHeight="1" x14ac:dyDescent="0.3">
      <c r="A16" s="19"/>
      <c r="B16" s="232"/>
      <c r="C16" s="66"/>
      <c r="D16" s="66"/>
      <c r="E16" s="120" t="s">
        <v>332</v>
      </c>
      <c r="F16" s="120" t="s">
        <v>126</v>
      </c>
      <c r="G16" s="248"/>
      <c r="H16" s="115" t="s">
        <v>303</v>
      </c>
      <c r="I16" s="135" t="s">
        <v>180</v>
      </c>
      <c r="J16" s="120" t="s">
        <v>86</v>
      </c>
      <c r="K16" s="120" t="s">
        <v>373</v>
      </c>
      <c r="L16" s="66"/>
      <c r="M16" s="66"/>
    </row>
    <row r="17" spans="1:13" ht="16.5" customHeight="1" x14ac:dyDescent="0.3">
      <c r="A17" s="7" t="s">
        <v>18</v>
      </c>
      <c r="B17" s="232"/>
      <c r="C17" s="68"/>
      <c r="D17" s="68"/>
      <c r="E17" s="124"/>
      <c r="F17" s="121"/>
      <c r="G17" s="248"/>
      <c r="H17" s="117" t="s">
        <v>304</v>
      </c>
      <c r="I17" s="117"/>
      <c r="J17" s="124"/>
      <c r="K17" s="121"/>
      <c r="L17" s="68"/>
      <c r="M17" s="77"/>
    </row>
    <row r="18" spans="1:13" ht="16.5" customHeight="1" x14ac:dyDescent="0.3">
      <c r="A18" s="12"/>
      <c r="B18" s="232"/>
      <c r="C18" s="69"/>
      <c r="D18" s="69"/>
      <c r="E18" s="122" t="s">
        <v>97</v>
      </c>
      <c r="F18" s="122" t="s">
        <v>261</v>
      </c>
      <c r="G18" s="248"/>
      <c r="H18" s="119" t="s">
        <v>236</v>
      </c>
      <c r="I18" s="135" t="s">
        <v>229</v>
      </c>
      <c r="J18" s="122"/>
      <c r="K18" s="122" t="s">
        <v>236</v>
      </c>
      <c r="L18" s="69"/>
      <c r="M18" s="78"/>
    </row>
    <row r="19" spans="1:13" ht="16.5" customHeight="1" x14ac:dyDescent="0.6">
      <c r="A19" s="19"/>
      <c r="B19" s="232"/>
      <c r="C19" s="120" t="s">
        <v>181</v>
      </c>
      <c r="D19" s="115" t="s">
        <v>86</v>
      </c>
      <c r="E19" s="120" t="s">
        <v>125</v>
      </c>
      <c r="F19" s="115" t="s">
        <v>343</v>
      </c>
      <c r="G19" s="248"/>
      <c r="H19" s="115" t="s">
        <v>344</v>
      </c>
      <c r="I19" s="115" t="s">
        <v>373</v>
      </c>
      <c r="J19" s="72"/>
      <c r="K19" s="72" t="s">
        <v>363</v>
      </c>
      <c r="L19" s="72"/>
      <c r="M19" s="72"/>
    </row>
    <row r="20" spans="1:13" ht="16.5" customHeight="1" x14ac:dyDescent="0.6">
      <c r="A20" s="7" t="s">
        <v>19</v>
      </c>
      <c r="B20" s="232"/>
      <c r="C20" s="121"/>
      <c r="D20" s="117"/>
      <c r="E20" s="121"/>
      <c r="F20" s="117"/>
      <c r="G20" s="248"/>
      <c r="H20" s="116"/>
      <c r="I20" s="117"/>
      <c r="J20" s="73"/>
      <c r="K20" s="73"/>
      <c r="L20" s="73"/>
      <c r="M20" s="94"/>
    </row>
    <row r="21" spans="1:13" ht="16.5" customHeight="1" x14ac:dyDescent="0.6">
      <c r="A21" s="12"/>
      <c r="B21" s="234"/>
      <c r="C21" s="122" t="s">
        <v>159</v>
      </c>
      <c r="D21" s="122"/>
      <c r="E21" s="122"/>
      <c r="F21" s="122" t="s">
        <v>230</v>
      </c>
      <c r="G21" s="251"/>
      <c r="H21" s="175" t="s">
        <v>131</v>
      </c>
      <c r="I21" s="186" t="s">
        <v>236</v>
      </c>
      <c r="J21" s="74"/>
      <c r="K21" s="95" t="s">
        <v>89</v>
      </c>
      <c r="L21" s="74"/>
      <c r="M21" s="74"/>
    </row>
    <row r="22" spans="1:13" s="58" customFormat="1" ht="18.899999999999999" customHeight="1" x14ac:dyDescent="0.6">
      <c r="A22" s="202" t="s">
        <v>58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4"/>
    </row>
    <row r="23" spans="1:13" ht="18.899999999999999" customHeight="1" x14ac:dyDescent="0.6">
      <c r="A23" s="205" t="s">
        <v>357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7"/>
    </row>
    <row r="24" spans="1:13" ht="18.899999999999999" customHeight="1" x14ac:dyDescent="0.6">
      <c r="A24" s="23"/>
      <c r="B24" s="24" t="s">
        <v>23</v>
      </c>
      <c r="C24" s="35"/>
      <c r="D24" s="24" t="s">
        <v>36</v>
      </c>
      <c r="E24" s="35"/>
      <c r="F24" s="36">
        <v>29</v>
      </c>
      <c r="G24" s="24" t="s">
        <v>24</v>
      </c>
      <c r="H24" s="24"/>
      <c r="I24" s="26" t="s">
        <v>25</v>
      </c>
      <c r="J24" s="24" t="s">
        <v>36</v>
      </c>
      <c r="K24" s="37">
        <v>9</v>
      </c>
      <c r="L24" s="24" t="s">
        <v>24</v>
      </c>
      <c r="M24" s="76"/>
    </row>
    <row r="25" spans="1:13" ht="18.899999999999999" customHeight="1" x14ac:dyDescent="0.6">
      <c r="A25" s="38"/>
      <c r="B25" s="35"/>
      <c r="C25" s="35"/>
      <c r="D25" s="24" t="s">
        <v>37</v>
      </c>
      <c r="E25" s="35"/>
      <c r="F25" s="39">
        <v>0</v>
      </c>
      <c r="G25" s="24" t="s">
        <v>24</v>
      </c>
      <c r="H25" s="35"/>
      <c r="I25" s="35"/>
      <c r="J25" s="24" t="s">
        <v>37</v>
      </c>
      <c r="K25" s="40">
        <v>0</v>
      </c>
      <c r="L25" s="24" t="s">
        <v>24</v>
      </c>
      <c r="M25" s="76"/>
    </row>
    <row r="26" spans="1:13" ht="18.899999999999999" customHeight="1" thickBot="1" x14ac:dyDescent="0.65">
      <c r="A26" s="38"/>
      <c r="B26" s="35"/>
      <c r="C26" s="35"/>
      <c r="D26" s="24" t="s">
        <v>20</v>
      </c>
      <c r="E26" s="35"/>
      <c r="F26" s="41">
        <v>24</v>
      </c>
      <c r="G26" s="24" t="s">
        <v>24</v>
      </c>
      <c r="H26" s="35"/>
      <c r="I26" s="35"/>
      <c r="J26" s="24" t="s">
        <v>20</v>
      </c>
      <c r="K26" s="42">
        <v>4</v>
      </c>
      <c r="L26" s="24" t="s">
        <v>24</v>
      </c>
      <c r="M26" s="76"/>
    </row>
    <row r="27" spans="1:13" ht="18.899999999999999" customHeight="1" thickTop="1" x14ac:dyDescent="0.6">
      <c r="A27" s="205" t="s">
        <v>358</v>
      </c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7"/>
    </row>
    <row r="28" spans="1:13" s="58" customFormat="1" ht="18.899999999999999" customHeight="1" x14ac:dyDescent="0.6">
      <c r="A28" s="23"/>
      <c r="B28" s="24" t="s">
        <v>23</v>
      </c>
      <c r="C28" s="35"/>
      <c r="D28" s="24" t="s">
        <v>36</v>
      </c>
      <c r="E28" s="35"/>
      <c r="F28" s="36">
        <v>33</v>
      </c>
      <c r="G28" s="24" t="s">
        <v>24</v>
      </c>
      <c r="H28" s="24"/>
      <c r="I28" s="26" t="s">
        <v>25</v>
      </c>
      <c r="J28" s="24" t="s">
        <v>36</v>
      </c>
      <c r="K28" s="37">
        <v>12</v>
      </c>
      <c r="L28" s="24" t="s">
        <v>24</v>
      </c>
      <c r="M28" s="62"/>
    </row>
    <row r="29" spans="1:13" s="58" customFormat="1" ht="18.899999999999999" customHeight="1" x14ac:dyDescent="0.6">
      <c r="A29" s="38"/>
      <c r="B29" s="35"/>
      <c r="C29" s="35"/>
      <c r="D29" s="24" t="s">
        <v>37</v>
      </c>
      <c r="E29" s="35"/>
      <c r="F29" s="39">
        <v>0</v>
      </c>
      <c r="G29" s="24" t="s">
        <v>24</v>
      </c>
      <c r="H29" s="35"/>
      <c r="I29" s="35"/>
      <c r="J29" s="24" t="s">
        <v>37</v>
      </c>
      <c r="K29" s="40">
        <v>0</v>
      </c>
      <c r="L29" s="24" t="s">
        <v>24</v>
      </c>
      <c r="M29" s="62"/>
    </row>
    <row r="30" spans="1:13" s="58" customFormat="1" ht="18.899999999999999" customHeight="1" thickBot="1" x14ac:dyDescent="0.65">
      <c r="A30" s="38"/>
      <c r="B30" s="35"/>
      <c r="C30" s="35"/>
      <c r="D30" s="24" t="s">
        <v>20</v>
      </c>
      <c r="E30" s="35"/>
      <c r="F30" s="41">
        <f>SUM(F28:F29)</f>
        <v>33</v>
      </c>
      <c r="G30" s="24" t="s">
        <v>24</v>
      </c>
      <c r="H30" s="35"/>
      <c r="I30" s="35"/>
      <c r="J30" s="24" t="s">
        <v>20</v>
      </c>
      <c r="K30" s="42">
        <f>SUM(K28:K29)</f>
        <v>12</v>
      </c>
      <c r="L30" s="24" t="s">
        <v>24</v>
      </c>
      <c r="M30" s="62"/>
    </row>
    <row r="31" spans="1:13" s="58" customFormat="1" ht="18.899999999999999" customHeight="1" thickTop="1" x14ac:dyDescent="0.6">
      <c r="A31" s="49" t="s">
        <v>32</v>
      </c>
      <c r="B31" s="50"/>
      <c r="C31" s="24" t="s">
        <v>33</v>
      </c>
      <c r="D31" s="24" t="s">
        <v>361</v>
      </c>
      <c r="E31" s="24"/>
      <c r="F31" s="24"/>
      <c r="G31" s="167"/>
      <c r="H31" s="24" t="s">
        <v>33</v>
      </c>
      <c r="I31" s="24" t="s">
        <v>362</v>
      </c>
      <c r="J31" s="24"/>
      <c r="K31" s="24"/>
      <c r="L31" s="24"/>
      <c r="M31" s="62"/>
    </row>
    <row r="32" spans="1:13" s="58" customFormat="1" ht="18.899999999999999" customHeight="1" x14ac:dyDescent="0.3">
      <c r="A32" s="2"/>
      <c r="B32" s="4"/>
      <c r="C32" s="51" t="s">
        <v>34</v>
      </c>
      <c r="D32" s="47"/>
      <c r="E32" s="47"/>
      <c r="F32" s="47"/>
      <c r="G32" s="47"/>
      <c r="H32" s="47"/>
      <c r="I32" s="47"/>
      <c r="J32" s="47"/>
      <c r="K32" s="47"/>
      <c r="L32" s="47"/>
      <c r="M32" s="6"/>
    </row>
    <row r="33" s="58" customFormat="1" ht="18.899999999999999" customHeight="1" x14ac:dyDescent="0.6"/>
    <row r="34" s="58" customFormat="1" ht="18.899999999999999" customHeight="1" x14ac:dyDescent="0.6"/>
    <row r="35" s="58" customFormat="1" ht="18.899999999999999" customHeight="1" x14ac:dyDescent="0.6"/>
    <row r="36" s="58" customFormat="1" ht="18.899999999999999" customHeight="1" x14ac:dyDescent="0.6"/>
    <row r="37" s="58" customFormat="1" ht="18.899999999999999" customHeight="1" x14ac:dyDescent="0.6"/>
    <row r="38" s="58" customFormat="1" ht="18.899999999999999" customHeight="1" x14ac:dyDescent="0.6"/>
    <row r="39" s="58" customFormat="1" ht="18.899999999999999" customHeight="1" x14ac:dyDescent="0.6"/>
    <row r="40" s="58" customFormat="1" ht="18.899999999999999" customHeight="1" x14ac:dyDescent="0.6"/>
    <row r="41" s="58" customFormat="1" ht="18.899999999999999" customHeight="1" x14ac:dyDescent="0.6"/>
    <row r="42" s="58" customFormat="1" ht="18.899999999999999" customHeight="1" x14ac:dyDescent="0.6"/>
    <row r="43" s="58" customFormat="1" ht="18.899999999999999" customHeight="1" x14ac:dyDescent="0.6"/>
  </sheetData>
  <mergeCells count="11">
    <mergeCell ref="A1:M1"/>
    <mergeCell ref="A2:M2"/>
    <mergeCell ref="D3:E3"/>
    <mergeCell ref="K3:L3"/>
    <mergeCell ref="B7:B21"/>
    <mergeCell ref="G7:G21"/>
    <mergeCell ref="H13:I13"/>
    <mergeCell ref="A27:M27"/>
    <mergeCell ref="H14:I14"/>
    <mergeCell ref="A22:M22"/>
    <mergeCell ref="A23:M23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2"/>
  <sheetViews>
    <sheetView tabSelected="1" view="pageBreakPreview" zoomScaleNormal="100" zoomScaleSheetLayoutView="100" workbookViewId="0">
      <selection activeCell="A23" sqref="A23:M23"/>
    </sheetView>
  </sheetViews>
  <sheetFormatPr defaultColWidth="9.109375" defaultRowHeight="18.899999999999999" customHeight="1" x14ac:dyDescent="0.3"/>
  <cols>
    <col min="1" max="1" width="9.10937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09375" style="11"/>
  </cols>
  <sheetData>
    <row r="1" spans="1:13" s="1" customFormat="1" ht="21.9" customHeight="1" x14ac:dyDescent="0.3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4"/>
    </row>
    <row r="2" spans="1:13" s="1" customFormat="1" ht="21.9" customHeight="1" x14ac:dyDescent="0.3">
      <c r="A2" s="205" t="s">
        <v>83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7"/>
    </row>
    <row r="3" spans="1:13" s="1" customFormat="1" ht="21.9" customHeight="1" x14ac:dyDescent="0.3">
      <c r="A3" s="2"/>
      <c r="B3" s="3"/>
      <c r="C3" s="4" t="s">
        <v>1</v>
      </c>
      <c r="D3" s="200" t="s">
        <v>385</v>
      </c>
      <c r="E3" s="200"/>
      <c r="F3" s="5" t="s">
        <v>2</v>
      </c>
      <c r="G3" s="252" t="s">
        <v>394</v>
      </c>
      <c r="H3" s="252"/>
      <c r="I3" s="4"/>
      <c r="J3" s="4" t="s">
        <v>3</v>
      </c>
      <c r="K3" s="201" t="s">
        <v>68</v>
      </c>
      <c r="L3" s="230"/>
      <c r="M3" s="64"/>
    </row>
    <row r="4" spans="1:13" ht="16.5" customHeight="1" x14ac:dyDescent="0.3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61</v>
      </c>
      <c r="M4" s="8" t="s">
        <v>62</v>
      </c>
    </row>
    <row r="5" spans="1:13" ht="16.5" customHeight="1" x14ac:dyDescent="0.3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61</v>
      </c>
      <c r="L5" s="13" t="s">
        <v>62</v>
      </c>
      <c r="M5" s="13" t="s">
        <v>63</v>
      </c>
    </row>
    <row r="6" spans="1:13" ht="16.5" customHeight="1" x14ac:dyDescent="0.3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3">
      <c r="A7" s="22"/>
      <c r="B7" s="231" t="s">
        <v>81</v>
      </c>
      <c r="C7" s="191" t="s">
        <v>161</v>
      </c>
      <c r="D7" s="188" t="s">
        <v>86</v>
      </c>
      <c r="E7" s="189" t="s">
        <v>125</v>
      </c>
      <c r="F7" s="187"/>
      <c r="G7" s="235" t="s">
        <v>82</v>
      </c>
      <c r="H7" s="187"/>
      <c r="I7" s="187"/>
      <c r="J7" s="187"/>
      <c r="K7" s="187" t="s">
        <v>109</v>
      </c>
      <c r="L7" s="79"/>
      <c r="M7" s="102"/>
    </row>
    <row r="8" spans="1:13" ht="16.5" customHeight="1" x14ac:dyDescent="0.3">
      <c r="A8" s="7" t="s">
        <v>15</v>
      </c>
      <c r="B8" s="232"/>
      <c r="C8" s="116"/>
      <c r="D8" s="117"/>
      <c r="E8" s="124"/>
      <c r="F8" s="121"/>
      <c r="G8" s="236"/>
      <c r="H8" s="121"/>
      <c r="I8" s="121"/>
      <c r="J8" s="121"/>
      <c r="K8" s="121"/>
      <c r="L8" s="70"/>
      <c r="M8" s="103"/>
    </row>
    <row r="9" spans="1:13" ht="16.5" customHeight="1" x14ac:dyDescent="0.3">
      <c r="A9" s="12"/>
      <c r="B9" s="232"/>
      <c r="C9" s="118" t="s">
        <v>123</v>
      </c>
      <c r="D9" s="119"/>
      <c r="E9" s="125"/>
      <c r="F9" s="122"/>
      <c r="G9" s="236"/>
      <c r="H9" s="121"/>
      <c r="I9" s="122"/>
      <c r="J9" s="122"/>
      <c r="K9" s="122" t="s">
        <v>124</v>
      </c>
      <c r="L9" s="71"/>
      <c r="M9" s="103"/>
    </row>
    <row r="10" spans="1:13" ht="16.5" customHeight="1" x14ac:dyDescent="0.3">
      <c r="A10" s="19"/>
      <c r="B10" s="233"/>
      <c r="C10" s="187" t="s">
        <v>163</v>
      </c>
      <c r="D10" s="187" t="s">
        <v>86</v>
      </c>
      <c r="E10" s="187"/>
      <c r="F10" s="187"/>
      <c r="G10" s="237"/>
      <c r="H10" s="120"/>
      <c r="I10" s="120" t="s">
        <v>267</v>
      </c>
      <c r="J10" s="66"/>
      <c r="K10" s="72" t="s">
        <v>363</v>
      </c>
      <c r="L10" s="72"/>
      <c r="M10" s="102"/>
    </row>
    <row r="11" spans="1:13" ht="16.5" customHeight="1" x14ac:dyDescent="0.3">
      <c r="A11" s="7" t="s">
        <v>16</v>
      </c>
      <c r="B11" s="233"/>
      <c r="C11" s="196"/>
      <c r="D11" s="196"/>
      <c r="E11" s="124"/>
      <c r="F11" s="121"/>
      <c r="G11" s="237"/>
      <c r="H11" s="121"/>
      <c r="I11" s="121"/>
      <c r="J11" s="68"/>
      <c r="K11" s="73"/>
      <c r="L11" s="73"/>
      <c r="M11" s="103"/>
    </row>
    <row r="12" spans="1:13" ht="16.5" customHeight="1" thickBot="1" x14ac:dyDescent="0.35">
      <c r="A12" s="12"/>
      <c r="B12" s="233"/>
      <c r="C12" s="195" t="s">
        <v>128</v>
      </c>
      <c r="D12" s="195"/>
      <c r="E12" s="122"/>
      <c r="F12" s="122"/>
      <c r="G12" s="237"/>
      <c r="H12" s="121"/>
      <c r="I12" s="122" t="s">
        <v>233</v>
      </c>
      <c r="J12" s="69"/>
      <c r="K12" s="95" t="s">
        <v>89</v>
      </c>
      <c r="L12" s="74"/>
      <c r="M12" s="105"/>
    </row>
    <row r="13" spans="1:13" ht="16.5" customHeight="1" x14ac:dyDescent="0.3">
      <c r="A13" s="19"/>
      <c r="B13" s="232"/>
      <c r="C13" s="114" t="s">
        <v>335</v>
      </c>
      <c r="D13" s="115" t="s">
        <v>373</v>
      </c>
      <c r="E13" s="114"/>
      <c r="F13" s="115"/>
      <c r="G13" s="238"/>
      <c r="H13" s="218" t="s">
        <v>92</v>
      </c>
      <c r="I13" s="219"/>
      <c r="J13" s="114"/>
      <c r="K13" s="115"/>
      <c r="L13" s="115"/>
      <c r="M13" s="81"/>
    </row>
    <row r="14" spans="1:13" ht="16.5" customHeight="1" x14ac:dyDescent="0.3">
      <c r="A14" s="7" t="s">
        <v>17</v>
      </c>
      <c r="B14" s="232"/>
      <c r="C14" s="116"/>
      <c r="D14" s="117"/>
      <c r="E14" s="116"/>
      <c r="F14" s="117"/>
      <c r="G14" s="238"/>
      <c r="H14" s="216" t="s">
        <v>120</v>
      </c>
      <c r="I14" s="217"/>
      <c r="J14" s="116"/>
      <c r="K14" s="117"/>
      <c r="L14" s="117"/>
      <c r="M14" s="106"/>
    </row>
    <row r="15" spans="1:13" ht="16.5" customHeight="1" thickBot="1" x14ac:dyDescent="0.35">
      <c r="A15" s="12"/>
      <c r="B15" s="232"/>
      <c r="C15" s="118" t="s">
        <v>123</v>
      </c>
      <c r="D15" s="138" t="s">
        <v>284</v>
      </c>
      <c r="E15" s="118"/>
      <c r="F15" s="138"/>
      <c r="G15" s="238"/>
      <c r="H15" s="127" t="s">
        <v>221</v>
      </c>
      <c r="I15" s="128" t="s">
        <v>233</v>
      </c>
      <c r="J15" s="118"/>
      <c r="K15" s="138"/>
      <c r="L15" s="138"/>
      <c r="M15" s="106"/>
    </row>
    <row r="16" spans="1:13" ht="16.5" customHeight="1" x14ac:dyDescent="0.3">
      <c r="A16" s="19"/>
      <c r="B16" s="232"/>
      <c r="C16" s="115" t="s">
        <v>281</v>
      </c>
      <c r="D16" s="129" t="s">
        <v>165</v>
      </c>
      <c r="E16" s="120" t="s">
        <v>86</v>
      </c>
      <c r="F16" s="120" t="s">
        <v>372</v>
      </c>
      <c r="G16" s="236"/>
      <c r="H16" s="114" t="s">
        <v>283</v>
      </c>
      <c r="I16" s="115" t="s">
        <v>166</v>
      </c>
      <c r="J16" s="123" t="s">
        <v>86</v>
      </c>
      <c r="K16" s="115"/>
      <c r="L16" s="115" t="s">
        <v>267</v>
      </c>
      <c r="M16" s="102"/>
    </row>
    <row r="17" spans="1:13" ht="16.5" customHeight="1" x14ac:dyDescent="0.3">
      <c r="A17" s="7" t="s">
        <v>18</v>
      </c>
      <c r="B17" s="232"/>
      <c r="C17" s="117" t="s">
        <v>282</v>
      </c>
      <c r="D17" s="117"/>
      <c r="E17" s="124"/>
      <c r="F17" s="121"/>
      <c r="G17" s="236"/>
      <c r="H17" s="114" t="s">
        <v>241</v>
      </c>
      <c r="I17" s="117"/>
      <c r="J17" s="124"/>
      <c r="K17" s="117"/>
      <c r="L17" s="117"/>
      <c r="M17" s="103"/>
    </row>
    <row r="18" spans="1:13" ht="16.5" customHeight="1" x14ac:dyDescent="0.3">
      <c r="A18" s="12"/>
      <c r="B18" s="232"/>
      <c r="C18" s="119" t="s">
        <v>224</v>
      </c>
      <c r="D18" s="135" t="s">
        <v>128</v>
      </c>
      <c r="E18" s="122"/>
      <c r="F18" s="122" t="s">
        <v>224</v>
      </c>
      <c r="G18" s="236"/>
      <c r="H18" s="118" t="s">
        <v>233</v>
      </c>
      <c r="I18" s="145" t="s">
        <v>128</v>
      </c>
      <c r="J18" s="125"/>
      <c r="K18" s="119"/>
      <c r="L18" s="119" t="s">
        <v>233</v>
      </c>
      <c r="M18" s="108"/>
    </row>
    <row r="19" spans="1:13" ht="16.5" customHeight="1" x14ac:dyDescent="0.3">
      <c r="A19" s="19"/>
      <c r="B19" s="232"/>
      <c r="C19" s="123" t="s">
        <v>281</v>
      </c>
      <c r="D19" s="120" t="s">
        <v>165</v>
      </c>
      <c r="E19" s="123" t="s">
        <v>86</v>
      </c>
      <c r="F19" s="120" t="s">
        <v>388</v>
      </c>
      <c r="G19" s="236"/>
      <c r="H19" s="120" t="s">
        <v>161</v>
      </c>
      <c r="I19" s="115" t="s">
        <v>86</v>
      </c>
      <c r="J19" s="123" t="s">
        <v>125</v>
      </c>
      <c r="K19" s="115" t="s">
        <v>109</v>
      </c>
      <c r="L19" s="68"/>
      <c r="M19" s="77"/>
    </row>
    <row r="20" spans="1:13" ht="16.5" customHeight="1" x14ac:dyDescent="0.3">
      <c r="A20" s="7" t="s">
        <v>19</v>
      </c>
      <c r="B20" s="232"/>
      <c r="C20" s="124" t="s">
        <v>282</v>
      </c>
      <c r="D20" s="121"/>
      <c r="E20" s="124"/>
      <c r="F20" s="121"/>
      <c r="G20" s="236"/>
      <c r="H20" s="121"/>
      <c r="I20" s="117"/>
      <c r="J20" s="124"/>
      <c r="K20" s="117"/>
      <c r="L20" s="68"/>
      <c r="M20" s="77"/>
    </row>
    <row r="21" spans="1:13" ht="16.5" customHeight="1" x14ac:dyDescent="0.3">
      <c r="A21" s="12"/>
      <c r="B21" s="234"/>
      <c r="C21" s="125" t="s">
        <v>228</v>
      </c>
      <c r="D21" s="122" t="s">
        <v>128</v>
      </c>
      <c r="E21" s="125"/>
      <c r="F21" s="122" t="s">
        <v>228</v>
      </c>
      <c r="G21" s="239"/>
      <c r="H21" s="122" t="s">
        <v>123</v>
      </c>
      <c r="I21" s="122"/>
      <c r="J21" s="125"/>
      <c r="K21" s="122" t="s">
        <v>230</v>
      </c>
      <c r="L21" s="69"/>
      <c r="M21" s="78"/>
    </row>
    <row r="22" spans="1:13" ht="18.899999999999999" customHeight="1" x14ac:dyDescent="0.3">
      <c r="A22" s="202" t="s">
        <v>336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4"/>
    </row>
    <row r="23" spans="1:13" ht="18.899999999999999" customHeight="1" x14ac:dyDescent="0.3">
      <c r="A23" s="205" t="s">
        <v>359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7"/>
    </row>
    <row r="24" spans="1:13" ht="18.899999999999999" customHeight="1" x14ac:dyDescent="0.3">
      <c r="A24" s="23"/>
      <c r="B24" s="24" t="s">
        <v>23</v>
      </c>
      <c r="C24" s="24"/>
      <c r="D24" s="24" t="s">
        <v>36</v>
      </c>
      <c r="E24" s="24"/>
      <c r="F24" s="25">
        <v>34</v>
      </c>
      <c r="G24" s="24" t="s">
        <v>24</v>
      </c>
      <c r="H24" s="24"/>
      <c r="I24" s="26" t="s">
        <v>25</v>
      </c>
      <c r="J24" s="24" t="s">
        <v>36</v>
      </c>
      <c r="K24" s="27">
        <v>12</v>
      </c>
      <c r="L24" s="24" t="s">
        <v>24</v>
      </c>
      <c r="M24" s="76"/>
    </row>
    <row r="25" spans="1:13" ht="18.899999999999999" customHeight="1" x14ac:dyDescent="0.3">
      <c r="A25" s="23"/>
      <c r="B25" s="24"/>
      <c r="C25" s="24"/>
      <c r="D25" s="24" t="s">
        <v>37</v>
      </c>
      <c r="E25" s="24"/>
      <c r="F25" s="28">
        <v>0</v>
      </c>
      <c r="G25" s="24" t="s">
        <v>24</v>
      </c>
      <c r="H25" s="24"/>
      <c r="I25" s="24"/>
      <c r="J25" s="24" t="s">
        <v>37</v>
      </c>
      <c r="K25" s="29">
        <v>0</v>
      </c>
      <c r="L25" s="24" t="s">
        <v>24</v>
      </c>
      <c r="M25" s="76"/>
    </row>
    <row r="26" spans="1:13" ht="18.899999999999999" customHeight="1" thickBot="1" x14ac:dyDescent="0.35">
      <c r="A26" s="23"/>
      <c r="B26" s="24"/>
      <c r="C26" s="24"/>
      <c r="D26" s="24" t="s">
        <v>20</v>
      </c>
      <c r="E26" s="24"/>
      <c r="F26" s="30">
        <f>SUM(F24:F25)</f>
        <v>34</v>
      </c>
      <c r="G26" s="24" t="s">
        <v>24</v>
      </c>
      <c r="H26" s="24"/>
      <c r="I26" s="24"/>
      <c r="J26" s="24" t="s">
        <v>20</v>
      </c>
      <c r="K26" s="31">
        <f>SUM(K24:K25)</f>
        <v>12</v>
      </c>
      <c r="L26" s="24" t="s">
        <v>24</v>
      </c>
      <c r="M26" s="76"/>
    </row>
    <row r="27" spans="1:13" ht="18.899999999999999" customHeight="1" thickTop="1" x14ac:dyDescent="0.3">
      <c r="A27" s="205" t="s">
        <v>360</v>
      </c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7"/>
    </row>
    <row r="28" spans="1:13" ht="18.899999999999999" customHeight="1" x14ac:dyDescent="0.3">
      <c r="A28" s="23"/>
      <c r="B28" s="24" t="s">
        <v>23</v>
      </c>
      <c r="C28" s="24"/>
      <c r="D28" s="24" t="s">
        <v>36</v>
      </c>
      <c r="E28" s="24"/>
      <c r="F28" s="25">
        <v>22</v>
      </c>
      <c r="G28" s="24" t="s">
        <v>24</v>
      </c>
      <c r="H28" s="24"/>
      <c r="I28" s="26" t="s">
        <v>25</v>
      </c>
      <c r="J28" s="24" t="s">
        <v>36</v>
      </c>
      <c r="K28" s="27">
        <v>2</v>
      </c>
      <c r="L28" s="24" t="s">
        <v>24</v>
      </c>
      <c r="M28" s="62"/>
    </row>
    <row r="29" spans="1:13" ht="18.899999999999999" customHeight="1" x14ac:dyDescent="0.3">
      <c r="A29" s="23"/>
      <c r="B29" s="24"/>
      <c r="C29" s="24"/>
      <c r="D29" s="24" t="s">
        <v>37</v>
      </c>
      <c r="E29" s="24"/>
      <c r="F29" s="28">
        <v>0</v>
      </c>
      <c r="G29" s="24" t="s">
        <v>24</v>
      </c>
      <c r="H29" s="24"/>
      <c r="I29" s="24"/>
      <c r="J29" s="24" t="s">
        <v>37</v>
      </c>
      <c r="K29" s="29">
        <v>0</v>
      </c>
      <c r="L29" s="24" t="s">
        <v>24</v>
      </c>
      <c r="M29" s="62"/>
    </row>
    <row r="30" spans="1:13" ht="18.899999999999999" customHeight="1" thickBot="1" x14ac:dyDescent="0.35">
      <c r="A30" s="23"/>
      <c r="B30" s="24"/>
      <c r="C30" s="24"/>
      <c r="D30" s="24" t="s">
        <v>20</v>
      </c>
      <c r="E30" s="24"/>
      <c r="F30" s="30">
        <f>SUM(F28:F29)</f>
        <v>22</v>
      </c>
      <c r="G30" s="24" t="s">
        <v>24</v>
      </c>
      <c r="H30" s="24"/>
      <c r="I30" s="24"/>
      <c r="J30" s="24" t="s">
        <v>20</v>
      </c>
      <c r="K30" s="31">
        <f>SUM(K28:K29)</f>
        <v>2</v>
      </c>
      <c r="L30" s="24" t="s">
        <v>24</v>
      </c>
      <c r="M30" s="62"/>
    </row>
    <row r="31" spans="1:13" ht="18.899999999999999" customHeight="1" thickTop="1" x14ac:dyDescent="0.3">
      <c r="A31" s="49" t="s">
        <v>32</v>
      </c>
      <c r="B31" s="50"/>
      <c r="C31" s="24" t="s">
        <v>33</v>
      </c>
      <c r="D31" s="24"/>
      <c r="E31" s="24"/>
      <c r="F31" s="24"/>
      <c r="G31" s="197"/>
      <c r="H31" s="24"/>
      <c r="I31" s="24"/>
      <c r="J31" s="24"/>
      <c r="K31" s="24"/>
      <c r="L31" s="24"/>
      <c r="M31" s="62"/>
    </row>
    <row r="32" spans="1:13" ht="18.899999999999999" customHeight="1" x14ac:dyDescent="0.3">
      <c r="A32" s="2"/>
      <c r="B32" s="4"/>
      <c r="C32" s="51" t="s">
        <v>34</v>
      </c>
      <c r="D32" s="47"/>
      <c r="E32" s="47"/>
      <c r="F32" s="47"/>
      <c r="G32" s="47"/>
      <c r="H32" s="47"/>
      <c r="I32" s="47"/>
      <c r="J32" s="47"/>
      <c r="K32" s="47"/>
      <c r="L32" s="47"/>
      <c r="M32" s="6"/>
    </row>
  </sheetData>
  <mergeCells count="12">
    <mergeCell ref="A27:M27"/>
    <mergeCell ref="H14:I14"/>
    <mergeCell ref="A22:M22"/>
    <mergeCell ref="A23:M23"/>
    <mergeCell ref="A1:M1"/>
    <mergeCell ref="A2:M2"/>
    <mergeCell ref="D3:E3"/>
    <mergeCell ref="G3:H3"/>
    <mergeCell ref="K3:L3"/>
    <mergeCell ref="B7:B21"/>
    <mergeCell ref="G7:G21"/>
    <mergeCell ref="H13:I13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B52"/>
  <sheetViews>
    <sheetView tabSelected="1" view="pageBreakPreview" zoomScaleNormal="115" zoomScaleSheetLayoutView="100" workbookViewId="0">
      <selection activeCell="A23" sqref="A23:M23"/>
    </sheetView>
  </sheetViews>
  <sheetFormatPr defaultColWidth="9.109375" defaultRowHeight="18.899999999999999" customHeight="1" x14ac:dyDescent="0.45"/>
  <cols>
    <col min="1" max="1" width="9.109375" style="54"/>
    <col min="2" max="2" width="6" style="54" customWidth="1"/>
    <col min="3" max="6" width="10" style="54" customWidth="1"/>
    <col min="7" max="7" width="6" style="54" customWidth="1"/>
    <col min="8" max="13" width="10" style="54" customWidth="1"/>
    <col min="14" max="16384" width="9.109375" style="54"/>
  </cols>
  <sheetData>
    <row r="1" spans="1:106" s="52" customFormat="1" ht="21.9" customHeight="1" x14ac:dyDescent="0.5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4"/>
    </row>
    <row r="2" spans="1:106" s="52" customFormat="1" ht="21.9" customHeight="1" x14ac:dyDescent="0.5">
      <c r="A2" s="205" t="s">
        <v>83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7"/>
    </row>
    <row r="3" spans="1:106" s="53" customFormat="1" ht="21.9" customHeight="1" x14ac:dyDescent="0.6">
      <c r="A3" s="32"/>
      <c r="B3" s="3"/>
      <c r="C3" s="4" t="s">
        <v>1</v>
      </c>
      <c r="D3" s="200" t="s">
        <v>45</v>
      </c>
      <c r="E3" s="200"/>
      <c r="F3" s="5" t="s">
        <v>2</v>
      </c>
      <c r="G3" s="200" t="s">
        <v>30</v>
      </c>
      <c r="H3" s="200"/>
      <c r="I3" s="200"/>
      <c r="J3" s="4" t="s">
        <v>3</v>
      </c>
      <c r="K3" s="201" t="s">
        <v>46</v>
      </c>
      <c r="L3" s="201"/>
      <c r="M3" s="61"/>
    </row>
    <row r="4" spans="1:106" ht="16.5" customHeight="1" x14ac:dyDescent="0.6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61</v>
      </c>
      <c r="M4" s="8" t="s">
        <v>62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</row>
    <row r="5" spans="1:106" ht="16.5" customHeight="1" x14ac:dyDescent="0.6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61</v>
      </c>
      <c r="L5" s="13" t="s">
        <v>62</v>
      </c>
      <c r="M5" s="13" t="s">
        <v>63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</row>
    <row r="6" spans="1:106" ht="16.5" customHeight="1" x14ac:dyDescent="0.6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</row>
    <row r="7" spans="1:106" ht="16.5" customHeight="1" x14ac:dyDescent="0.45">
      <c r="A7" s="22"/>
      <c r="B7" s="208" t="s">
        <v>81</v>
      </c>
      <c r="C7" s="88"/>
      <c r="D7" s="79"/>
      <c r="E7" s="123" t="s">
        <v>96</v>
      </c>
      <c r="F7" s="120" t="s">
        <v>314</v>
      </c>
      <c r="G7" s="220" t="s">
        <v>82</v>
      </c>
      <c r="H7" s="120" t="s">
        <v>109</v>
      </c>
      <c r="I7" s="66"/>
      <c r="J7" s="98"/>
      <c r="K7" s="72" t="s">
        <v>363</v>
      </c>
      <c r="L7" s="72"/>
      <c r="M7" s="80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</row>
    <row r="8" spans="1:106" ht="16.5" customHeight="1" x14ac:dyDescent="0.45">
      <c r="A8" s="7" t="s">
        <v>15</v>
      </c>
      <c r="B8" s="209"/>
      <c r="C8" s="70"/>
      <c r="D8" s="70"/>
      <c r="E8" s="124"/>
      <c r="F8" s="121"/>
      <c r="G8" s="221"/>
      <c r="H8" s="121"/>
      <c r="I8" s="68"/>
      <c r="J8" s="68"/>
      <c r="K8" s="73"/>
      <c r="L8" s="73"/>
      <c r="M8" s="77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</row>
    <row r="9" spans="1:106" ht="16.5" customHeight="1" x14ac:dyDescent="0.45">
      <c r="A9" s="12"/>
      <c r="B9" s="209"/>
      <c r="C9" s="89"/>
      <c r="D9" s="71"/>
      <c r="E9" s="125" t="s">
        <v>97</v>
      </c>
      <c r="F9" s="122"/>
      <c r="G9" s="221"/>
      <c r="H9" s="121" t="s">
        <v>211</v>
      </c>
      <c r="I9" s="69"/>
      <c r="J9" s="99"/>
      <c r="K9" s="95" t="s">
        <v>89</v>
      </c>
      <c r="L9" s="74"/>
      <c r="M9" s="69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</row>
    <row r="10" spans="1:106" ht="16.5" customHeight="1" x14ac:dyDescent="0.45">
      <c r="A10" s="19"/>
      <c r="B10" s="209"/>
      <c r="C10" s="79"/>
      <c r="D10" s="79"/>
      <c r="E10" s="66"/>
      <c r="F10" s="120" t="s">
        <v>208</v>
      </c>
      <c r="G10" s="221"/>
      <c r="H10" s="120" t="s">
        <v>108</v>
      </c>
      <c r="I10" s="120" t="s">
        <v>86</v>
      </c>
      <c r="J10" s="120"/>
      <c r="K10" s="115" t="s">
        <v>368</v>
      </c>
      <c r="L10" s="79"/>
      <c r="M10" s="79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</row>
    <row r="11" spans="1:106" ht="16.5" customHeight="1" x14ac:dyDescent="0.45">
      <c r="A11" s="7" t="s">
        <v>16</v>
      </c>
      <c r="B11" s="209"/>
      <c r="C11" s="70"/>
      <c r="D11" s="70"/>
      <c r="E11" s="68"/>
      <c r="F11" s="121" t="s">
        <v>369</v>
      </c>
      <c r="G11" s="221"/>
      <c r="H11" s="121"/>
      <c r="I11" s="121"/>
      <c r="J11" s="121"/>
      <c r="K11" s="117"/>
      <c r="L11" s="70"/>
      <c r="M11" s="70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</row>
    <row r="12" spans="1:106" ht="16.5" customHeight="1" thickBot="1" x14ac:dyDescent="0.5">
      <c r="A12" s="12"/>
      <c r="B12" s="209"/>
      <c r="C12" s="71"/>
      <c r="D12" s="71"/>
      <c r="E12" s="69"/>
      <c r="F12" s="122" t="s">
        <v>210</v>
      </c>
      <c r="G12" s="221"/>
      <c r="H12" s="121" t="s">
        <v>104</v>
      </c>
      <c r="I12" s="122"/>
      <c r="J12" s="122"/>
      <c r="K12" s="119" t="s">
        <v>212</v>
      </c>
      <c r="L12" s="71"/>
      <c r="M12" s="71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</row>
    <row r="13" spans="1:106" ht="16.5" customHeight="1" x14ac:dyDescent="0.45">
      <c r="A13" s="19"/>
      <c r="B13" s="209"/>
      <c r="C13" s="162" t="s">
        <v>102</v>
      </c>
      <c r="D13" s="151" t="s">
        <v>86</v>
      </c>
      <c r="E13" s="165"/>
      <c r="F13" s="153"/>
      <c r="G13" s="222"/>
      <c r="H13" s="218" t="s">
        <v>92</v>
      </c>
      <c r="I13" s="219"/>
      <c r="J13" s="153"/>
      <c r="K13" s="153" t="s">
        <v>109</v>
      </c>
      <c r="L13" s="79"/>
      <c r="M13" s="102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</row>
    <row r="14" spans="1:106" ht="16.5" customHeight="1" x14ac:dyDescent="0.45">
      <c r="A14" s="7" t="s">
        <v>17</v>
      </c>
      <c r="B14" s="209"/>
      <c r="C14" s="164"/>
      <c r="D14" s="154"/>
      <c r="E14" s="155"/>
      <c r="F14" s="156"/>
      <c r="G14" s="222"/>
      <c r="H14" s="216" t="s">
        <v>93</v>
      </c>
      <c r="I14" s="217"/>
      <c r="J14" s="160"/>
      <c r="K14" s="156"/>
      <c r="L14" s="70"/>
      <c r="M14" s="70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</row>
    <row r="15" spans="1:106" ht="16.5" customHeight="1" thickBot="1" x14ac:dyDescent="0.5">
      <c r="A15" s="12"/>
      <c r="B15" s="209"/>
      <c r="C15" s="163" t="s">
        <v>90</v>
      </c>
      <c r="D15" s="157"/>
      <c r="E15" s="158"/>
      <c r="F15" s="159"/>
      <c r="G15" s="222"/>
      <c r="H15" s="127" t="s">
        <v>207</v>
      </c>
      <c r="I15" s="128" t="s">
        <v>211</v>
      </c>
      <c r="J15" s="166"/>
      <c r="K15" s="156" t="s">
        <v>211</v>
      </c>
      <c r="L15" s="71"/>
      <c r="M15" s="71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</row>
    <row r="16" spans="1:106" ht="16.5" customHeight="1" x14ac:dyDescent="0.45">
      <c r="A16" s="19"/>
      <c r="B16" s="209"/>
      <c r="C16" s="115" t="s">
        <v>99</v>
      </c>
      <c r="D16" s="120" t="s">
        <v>314</v>
      </c>
      <c r="E16" s="120" t="s">
        <v>103</v>
      </c>
      <c r="F16" s="66"/>
      <c r="G16" s="221"/>
      <c r="H16" s="115"/>
      <c r="I16" s="129"/>
      <c r="J16" s="120"/>
      <c r="K16" s="120"/>
      <c r="L16" s="79"/>
      <c r="M16" s="102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</row>
    <row r="17" spans="1:106" ht="16.5" customHeight="1" x14ac:dyDescent="0.45">
      <c r="A17" s="7" t="s">
        <v>18</v>
      </c>
      <c r="B17" s="209"/>
      <c r="C17" s="117"/>
      <c r="D17" s="117"/>
      <c r="E17" s="124"/>
      <c r="F17" s="68"/>
      <c r="G17" s="221"/>
      <c r="H17" s="117"/>
      <c r="I17" s="117"/>
      <c r="J17" s="124"/>
      <c r="K17" s="121"/>
      <c r="L17" s="70"/>
      <c r="M17" s="103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</row>
    <row r="18" spans="1:106" ht="16.5" customHeight="1" x14ac:dyDescent="0.45">
      <c r="A18" s="12"/>
      <c r="B18" s="209"/>
      <c r="C18" s="119" t="s">
        <v>100</v>
      </c>
      <c r="D18" s="129"/>
      <c r="E18" s="122" t="s">
        <v>206</v>
      </c>
      <c r="F18" s="69"/>
      <c r="G18" s="221"/>
      <c r="H18" s="119"/>
      <c r="I18" s="129"/>
      <c r="J18" s="122"/>
      <c r="K18" s="122"/>
      <c r="L18" s="71"/>
      <c r="M18" s="71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</row>
    <row r="19" spans="1:106" ht="16.5" customHeight="1" x14ac:dyDescent="0.45">
      <c r="A19" s="19"/>
      <c r="B19" s="209"/>
      <c r="C19" s="115" t="s">
        <v>189</v>
      </c>
      <c r="D19" s="151" t="s">
        <v>213</v>
      </c>
      <c r="E19" s="153" t="s">
        <v>109</v>
      </c>
      <c r="F19" s="120" t="s">
        <v>214</v>
      </c>
      <c r="G19" s="221"/>
      <c r="H19" s="153" t="s">
        <v>169</v>
      </c>
      <c r="I19" s="153" t="s">
        <v>86</v>
      </c>
      <c r="J19" s="165"/>
      <c r="K19" s="153" t="s">
        <v>103</v>
      </c>
      <c r="L19" s="79"/>
      <c r="M19" s="102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</row>
    <row r="20" spans="1:106" ht="16.5" customHeight="1" x14ac:dyDescent="0.45">
      <c r="A20" s="7" t="s">
        <v>19</v>
      </c>
      <c r="B20" s="209"/>
      <c r="C20" s="117" t="s">
        <v>209</v>
      </c>
      <c r="D20" s="154"/>
      <c r="E20" s="155"/>
      <c r="F20" s="121" t="s">
        <v>201</v>
      </c>
      <c r="G20" s="221"/>
      <c r="H20" s="156"/>
      <c r="I20" s="156"/>
      <c r="J20" s="155"/>
      <c r="K20" s="154"/>
      <c r="L20" s="70"/>
      <c r="M20" s="103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</row>
    <row r="21" spans="1:106" ht="16.5" customHeight="1" x14ac:dyDescent="0.45">
      <c r="A21" s="12"/>
      <c r="B21" s="211"/>
      <c r="C21" s="119" t="s">
        <v>210</v>
      </c>
      <c r="D21" s="157" t="s">
        <v>104</v>
      </c>
      <c r="E21" s="159" t="s">
        <v>212</v>
      </c>
      <c r="F21" s="122" t="s">
        <v>215</v>
      </c>
      <c r="G21" s="223"/>
      <c r="H21" s="159" t="s">
        <v>90</v>
      </c>
      <c r="I21" s="159"/>
      <c r="J21" s="158"/>
      <c r="K21" s="159" t="s">
        <v>112</v>
      </c>
      <c r="L21" s="71"/>
      <c r="M21" s="108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</row>
    <row r="22" spans="1:106" customFormat="1" ht="18.899999999999999" customHeight="1" x14ac:dyDescent="0.6">
      <c r="A22" s="202" t="s">
        <v>315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4"/>
    </row>
    <row r="23" spans="1:106" customFormat="1" ht="18.899999999999999" customHeight="1" x14ac:dyDescent="0.6">
      <c r="A23" s="205" t="s">
        <v>105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7"/>
    </row>
    <row r="24" spans="1:106" customFormat="1" ht="18.899999999999999" customHeight="1" x14ac:dyDescent="0.6">
      <c r="A24" s="23"/>
      <c r="B24" s="24" t="s">
        <v>23</v>
      </c>
      <c r="C24" s="35"/>
      <c r="D24" s="24" t="s">
        <v>36</v>
      </c>
      <c r="E24" s="35"/>
      <c r="F24" s="36">
        <v>0</v>
      </c>
      <c r="G24" s="24" t="s">
        <v>24</v>
      </c>
      <c r="H24" s="24"/>
      <c r="I24" s="26" t="s">
        <v>25</v>
      </c>
      <c r="J24" s="24" t="s">
        <v>36</v>
      </c>
      <c r="K24" s="37">
        <f>(F24*12)/F26</f>
        <v>0</v>
      </c>
      <c r="L24" s="24" t="s">
        <v>24</v>
      </c>
      <c r="M24" s="62"/>
    </row>
    <row r="25" spans="1:106" ht="18.899999999999999" customHeight="1" x14ac:dyDescent="0.45">
      <c r="A25" s="38"/>
      <c r="B25" s="35"/>
      <c r="C25" s="35"/>
      <c r="D25" s="24" t="s">
        <v>37</v>
      </c>
      <c r="E25" s="35"/>
      <c r="F25" s="39">
        <v>27</v>
      </c>
      <c r="G25" s="24" t="s">
        <v>24</v>
      </c>
      <c r="H25" s="35"/>
      <c r="I25" s="35"/>
      <c r="J25" s="24" t="s">
        <v>37</v>
      </c>
      <c r="K25" s="40">
        <f>(F25*12)/F26</f>
        <v>12</v>
      </c>
      <c r="L25" s="24" t="s">
        <v>24</v>
      </c>
      <c r="M25" s="62"/>
    </row>
    <row r="26" spans="1:106" customFormat="1" ht="18.899999999999999" customHeight="1" thickBot="1" x14ac:dyDescent="0.65">
      <c r="A26" s="38"/>
      <c r="B26" s="35"/>
      <c r="C26" s="35"/>
      <c r="D26" s="24" t="s">
        <v>20</v>
      </c>
      <c r="E26" s="35"/>
      <c r="F26" s="41">
        <f>SUM(F24:F25)</f>
        <v>27</v>
      </c>
      <c r="G26" s="24" t="s">
        <v>24</v>
      </c>
      <c r="H26" s="35"/>
      <c r="I26" s="35"/>
      <c r="J26" s="24" t="s">
        <v>20</v>
      </c>
      <c r="K26" s="42">
        <f>SUM(K24:K25)</f>
        <v>12</v>
      </c>
      <c r="L26" s="24" t="s">
        <v>24</v>
      </c>
      <c r="M26" s="62"/>
    </row>
    <row r="27" spans="1:106" customFormat="1" ht="18.899999999999999" customHeight="1" thickTop="1" x14ac:dyDescent="0.6">
      <c r="A27" s="49" t="s">
        <v>32</v>
      </c>
      <c r="B27" s="50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62"/>
    </row>
    <row r="28" spans="1:106" customFormat="1" ht="18.899999999999999" customHeight="1" x14ac:dyDescent="0.6">
      <c r="A28" s="2"/>
      <c r="B28" s="4"/>
      <c r="C28" s="51" t="s">
        <v>34</v>
      </c>
      <c r="D28" s="47"/>
      <c r="E28" s="47"/>
      <c r="F28" s="47"/>
      <c r="G28" s="47"/>
      <c r="H28" s="47"/>
      <c r="I28" s="47"/>
      <c r="J28" s="47"/>
      <c r="K28" s="47"/>
      <c r="L28" s="47"/>
      <c r="M28" s="6"/>
    </row>
    <row r="29" spans="1:106" customFormat="1" ht="18.899999999999999" customHeight="1" x14ac:dyDescent="0.6"/>
    <row r="30" spans="1:106" customFormat="1" ht="18.899999999999999" customHeight="1" x14ac:dyDescent="0.6"/>
    <row r="31" spans="1:106" customFormat="1" ht="18.899999999999999" customHeight="1" x14ac:dyDescent="0.6"/>
    <row r="32" spans="1:106" customFormat="1" ht="18.899999999999999" customHeight="1" x14ac:dyDescent="0.6"/>
    <row r="33" customFormat="1" ht="18.899999999999999" customHeight="1" x14ac:dyDescent="0.6"/>
    <row r="34" customFormat="1" ht="18.899999999999999" customHeight="1" x14ac:dyDescent="0.6"/>
    <row r="35" customFormat="1" ht="18.899999999999999" customHeight="1" x14ac:dyDescent="0.6"/>
    <row r="36" customFormat="1" ht="18.899999999999999" customHeight="1" x14ac:dyDescent="0.6"/>
    <row r="37" customFormat="1" ht="18.899999999999999" customHeight="1" x14ac:dyDescent="0.6"/>
    <row r="38" customFormat="1" ht="18.899999999999999" customHeight="1" x14ac:dyDescent="0.6"/>
    <row r="39" customFormat="1" ht="18.899999999999999" customHeight="1" x14ac:dyDescent="0.6"/>
    <row r="40" customFormat="1" ht="18.899999999999999" customHeight="1" x14ac:dyDescent="0.6"/>
    <row r="41" customFormat="1" ht="18.899999999999999" customHeight="1" x14ac:dyDescent="0.6"/>
    <row r="42" customFormat="1" ht="18.899999999999999" customHeight="1" x14ac:dyDescent="0.6"/>
    <row r="43" customFormat="1" ht="18.899999999999999" customHeight="1" x14ac:dyDescent="0.6"/>
    <row r="44" customFormat="1" ht="18.899999999999999" customHeight="1" x14ac:dyDescent="0.6"/>
    <row r="45" customFormat="1" ht="18.899999999999999" customHeight="1" x14ac:dyDescent="0.6"/>
    <row r="46" customFormat="1" ht="18.899999999999999" customHeight="1" x14ac:dyDescent="0.6"/>
    <row r="47" customFormat="1" ht="18.899999999999999" customHeight="1" x14ac:dyDescent="0.6"/>
    <row r="48" customFormat="1" ht="18.899999999999999" customHeight="1" x14ac:dyDescent="0.6"/>
    <row r="49" customFormat="1" ht="18.899999999999999" customHeight="1" x14ac:dyDescent="0.6"/>
    <row r="50" customFormat="1" ht="18.899999999999999" customHeight="1" x14ac:dyDescent="0.6"/>
    <row r="51" customFormat="1" ht="18.899999999999999" customHeight="1" x14ac:dyDescent="0.6"/>
    <row r="52" customFormat="1" ht="18.899999999999999" customHeight="1" x14ac:dyDescent="0.6"/>
  </sheetData>
  <mergeCells count="11">
    <mergeCell ref="A1:M1"/>
    <mergeCell ref="A2:M2"/>
    <mergeCell ref="D3:E3"/>
    <mergeCell ref="G3:I3"/>
    <mergeCell ref="K3:L3"/>
    <mergeCell ref="B7:B21"/>
    <mergeCell ref="G7:G21"/>
    <mergeCell ref="H13:I13"/>
    <mergeCell ref="H14:I14"/>
    <mergeCell ref="A22:M22"/>
    <mergeCell ref="A23:M23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8"/>
  <sheetViews>
    <sheetView tabSelected="1" topLeftCell="A4" zoomScaleNormal="100" zoomScaleSheetLayoutView="100" workbookViewId="0">
      <selection activeCell="A23" sqref="A23:M23"/>
    </sheetView>
  </sheetViews>
  <sheetFormatPr defaultColWidth="9.109375" defaultRowHeight="18.899999999999999" customHeight="1" x14ac:dyDescent="0.3"/>
  <cols>
    <col min="1" max="1" width="9.10937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09375" style="11"/>
  </cols>
  <sheetData>
    <row r="1" spans="1:13" s="1" customFormat="1" ht="21.9" customHeight="1" x14ac:dyDescent="0.3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4"/>
    </row>
    <row r="2" spans="1:13" s="1" customFormat="1" ht="21.9" customHeight="1" x14ac:dyDescent="0.3">
      <c r="A2" s="205" t="s">
        <v>83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7"/>
    </row>
    <row r="3" spans="1:13" s="1" customFormat="1" ht="21.9" customHeight="1" x14ac:dyDescent="0.3">
      <c r="A3" s="2"/>
      <c r="B3" s="3"/>
      <c r="C3" s="4" t="s">
        <v>1</v>
      </c>
      <c r="D3" s="200" t="s">
        <v>28</v>
      </c>
      <c r="E3" s="200"/>
      <c r="F3" s="5" t="s">
        <v>2</v>
      </c>
      <c r="G3" s="224" t="s">
        <v>26</v>
      </c>
      <c r="H3" s="224"/>
      <c r="I3" s="224"/>
      <c r="J3" s="4" t="s">
        <v>3</v>
      </c>
      <c r="K3" s="201" t="s">
        <v>42</v>
      </c>
      <c r="L3" s="201"/>
      <c r="M3" s="229"/>
    </row>
    <row r="4" spans="1:13" ht="16.5" customHeight="1" x14ac:dyDescent="0.3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61</v>
      </c>
      <c r="M4" s="8" t="s">
        <v>62</v>
      </c>
    </row>
    <row r="5" spans="1:13" ht="16.5" customHeight="1" x14ac:dyDescent="0.3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6" t="s">
        <v>61</v>
      </c>
      <c r="L5" s="16" t="s">
        <v>62</v>
      </c>
      <c r="M5" s="16" t="s">
        <v>63</v>
      </c>
    </row>
    <row r="6" spans="1:13" ht="16.5" customHeight="1" x14ac:dyDescent="0.3">
      <c r="A6" s="17" t="s">
        <v>27</v>
      </c>
      <c r="B6" s="18"/>
      <c r="C6" s="17">
        <v>1</v>
      </c>
      <c r="D6" s="17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3">
      <c r="A7" s="22"/>
      <c r="B7" s="208" t="s">
        <v>81</v>
      </c>
      <c r="C7" s="114" t="s">
        <v>106</v>
      </c>
      <c r="D7" s="115" t="s">
        <v>314</v>
      </c>
      <c r="E7" s="123" t="s">
        <v>366</v>
      </c>
      <c r="F7" s="72"/>
      <c r="G7" s="212" t="s">
        <v>82</v>
      </c>
      <c r="H7" s="153" t="s">
        <v>107</v>
      </c>
      <c r="I7" s="153" t="s">
        <v>314</v>
      </c>
      <c r="J7" s="165" t="s">
        <v>364</v>
      </c>
      <c r="K7" s="72"/>
      <c r="L7" s="72"/>
      <c r="M7" s="84"/>
    </row>
    <row r="8" spans="1:13" ht="16.5" customHeight="1" x14ac:dyDescent="0.3">
      <c r="A8" s="7" t="s">
        <v>15</v>
      </c>
      <c r="B8" s="209"/>
      <c r="C8" s="116"/>
      <c r="D8" s="117"/>
      <c r="E8" s="124"/>
      <c r="F8" s="73"/>
      <c r="G8" s="213"/>
      <c r="H8" s="156"/>
      <c r="I8" s="156"/>
      <c r="J8" s="155"/>
      <c r="K8" s="73"/>
      <c r="L8" s="73"/>
      <c r="M8" s="94"/>
    </row>
    <row r="9" spans="1:13" ht="16.5" customHeight="1" x14ac:dyDescent="0.3">
      <c r="A9" s="12"/>
      <c r="B9" s="209"/>
      <c r="C9" s="118" t="s">
        <v>104</v>
      </c>
      <c r="D9" s="119"/>
      <c r="E9" s="125" t="s">
        <v>199</v>
      </c>
      <c r="F9" s="74"/>
      <c r="G9" s="213"/>
      <c r="H9" s="156" t="s">
        <v>104</v>
      </c>
      <c r="I9" s="159"/>
      <c r="J9" s="158" t="s">
        <v>205</v>
      </c>
      <c r="K9" s="74"/>
      <c r="L9" s="74"/>
      <c r="M9" s="95"/>
    </row>
    <row r="10" spans="1:13" ht="16.5" customHeight="1" x14ac:dyDescent="0.3">
      <c r="A10" s="19"/>
      <c r="B10" s="209"/>
      <c r="C10" s="114" t="s">
        <v>312</v>
      </c>
      <c r="D10" s="120" t="s">
        <v>109</v>
      </c>
      <c r="E10" s="80"/>
      <c r="F10" s="120" t="s">
        <v>208</v>
      </c>
      <c r="G10" s="213"/>
      <c r="H10" s="153" t="s">
        <v>108</v>
      </c>
      <c r="I10" s="153" t="s">
        <v>86</v>
      </c>
      <c r="J10" s="153"/>
      <c r="K10" s="151" t="s">
        <v>183</v>
      </c>
      <c r="L10" s="66"/>
      <c r="M10" s="80"/>
    </row>
    <row r="11" spans="1:13" ht="16.5" customHeight="1" x14ac:dyDescent="0.3">
      <c r="A11" s="7" t="s">
        <v>16</v>
      </c>
      <c r="B11" s="209"/>
      <c r="C11" s="116"/>
      <c r="D11" s="117"/>
      <c r="E11" s="77"/>
      <c r="F11" s="121" t="s">
        <v>370</v>
      </c>
      <c r="G11" s="213"/>
      <c r="H11" s="156"/>
      <c r="I11" s="156"/>
      <c r="J11" s="156"/>
      <c r="K11" s="154"/>
      <c r="L11" s="68"/>
      <c r="M11" s="77"/>
    </row>
    <row r="12" spans="1:13" ht="16.5" customHeight="1" thickBot="1" x14ac:dyDescent="0.35">
      <c r="A12" s="12"/>
      <c r="B12" s="209"/>
      <c r="C12" s="118" t="s">
        <v>104</v>
      </c>
      <c r="D12" s="119" t="s">
        <v>211</v>
      </c>
      <c r="E12" s="78"/>
      <c r="F12" s="122" t="s">
        <v>216</v>
      </c>
      <c r="G12" s="213"/>
      <c r="H12" s="156" t="s">
        <v>104</v>
      </c>
      <c r="I12" s="159"/>
      <c r="J12" s="159"/>
      <c r="K12" s="157" t="s">
        <v>218</v>
      </c>
      <c r="L12" s="69"/>
      <c r="M12" s="69"/>
    </row>
    <row r="13" spans="1:13" ht="16.5" customHeight="1" x14ac:dyDescent="0.3">
      <c r="A13" s="19"/>
      <c r="B13" s="209"/>
      <c r="C13" s="114"/>
      <c r="D13" s="115"/>
      <c r="E13" s="120"/>
      <c r="F13" s="66"/>
      <c r="G13" s="214"/>
      <c r="H13" s="218" t="s">
        <v>92</v>
      </c>
      <c r="I13" s="219"/>
      <c r="J13" s="66"/>
      <c r="K13" s="72" t="s">
        <v>363</v>
      </c>
      <c r="L13" s="72"/>
      <c r="M13" s="102"/>
    </row>
    <row r="14" spans="1:13" ht="16.5" customHeight="1" x14ac:dyDescent="0.3">
      <c r="A14" s="7" t="s">
        <v>17</v>
      </c>
      <c r="B14" s="209"/>
      <c r="C14" s="116"/>
      <c r="D14" s="117"/>
      <c r="E14" s="124"/>
      <c r="F14" s="68"/>
      <c r="G14" s="214"/>
      <c r="H14" s="225"/>
      <c r="I14" s="226"/>
      <c r="J14" s="112"/>
      <c r="K14" s="73"/>
      <c r="L14" s="73"/>
      <c r="M14" s="113"/>
    </row>
    <row r="15" spans="1:13" ht="16.5" customHeight="1" thickBot="1" x14ac:dyDescent="0.35">
      <c r="A15" s="12"/>
      <c r="B15" s="209"/>
      <c r="C15" s="118"/>
      <c r="D15" s="119"/>
      <c r="E15" s="119"/>
      <c r="F15" s="69"/>
      <c r="G15" s="214"/>
      <c r="H15" s="227"/>
      <c r="I15" s="228"/>
      <c r="J15" s="107"/>
      <c r="K15" s="95" t="s">
        <v>89</v>
      </c>
      <c r="L15" s="74"/>
      <c r="M15" s="95"/>
    </row>
    <row r="16" spans="1:13" ht="16.5" customHeight="1" x14ac:dyDescent="0.3">
      <c r="A16" s="19"/>
      <c r="B16" s="209"/>
      <c r="C16" s="115"/>
      <c r="D16" s="129"/>
      <c r="E16" s="153" t="s">
        <v>172</v>
      </c>
      <c r="F16" s="153" t="s">
        <v>86</v>
      </c>
      <c r="G16" s="213"/>
      <c r="H16" s="120"/>
      <c r="I16" s="120"/>
      <c r="J16" s="120"/>
      <c r="K16" s="120" t="s">
        <v>368</v>
      </c>
      <c r="L16" s="72"/>
      <c r="M16" s="84"/>
    </row>
    <row r="17" spans="1:13" ht="16.5" customHeight="1" x14ac:dyDescent="0.3">
      <c r="A17" s="7" t="s">
        <v>18</v>
      </c>
      <c r="B17" s="209"/>
      <c r="C17" s="117"/>
      <c r="D17" s="117"/>
      <c r="E17" s="155"/>
      <c r="F17" s="156"/>
      <c r="G17" s="213"/>
      <c r="H17" s="121"/>
      <c r="I17" s="121"/>
      <c r="J17" s="121"/>
      <c r="K17" s="121"/>
      <c r="L17" s="73"/>
      <c r="M17" s="94"/>
    </row>
    <row r="18" spans="1:13" ht="16.5" customHeight="1" x14ac:dyDescent="0.3">
      <c r="A18" s="12"/>
      <c r="B18" s="209"/>
      <c r="C18" s="119"/>
      <c r="D18" s="129"/>
      <c r="E18" s="159" t="s">
        <v>90</v>
      </c>
      <c r="F18" s="159"/>
      <c r="G18" s="213"/>
      <c r="H18" s="130"/>
      <c r="I18" s="122"/>
      <c r="J18" s="122"/>
      <c r="K18" s="121" t="s">
        <v>212</v>
      </c>
      <c r="L18" s="74"/>
      <c r="M18" s="74"/>
    </row>
    <row r="19" spans="1:13" ht="16.5" customHeight="1" x14ac:dyDescent="0.3">
      <c r="A19" s="19"/>
      <c r="B19" s="209"/>
      <c r="C19" s="153" t="s">
        <v>111</v>
      </c>
      <c r="D19" s="151" t="s">
        <v>314</v>
      </c>
      <c r="E19" s="153" t="s">
        <v>371</v>
      </c>
      <c r="F19" s="120" t="s">
        <v>113</v>
      </c>
      <c r="G19" s="213"/>
      <c r="H19" s="115" t="s">
        <v>314</v>
      </c>
      <c r="I19" s="120" t="s">
        <v>366</v>
      </c>
      <c r="J19" s="80"/>
      <c r="K19" s="72"/>
      <c r="L19" s="72"/>
      <c r="M19" s="84"/>
    </row>
    <row r="20" spans="1:13" ht="16.5" customHeight="1" x14ac:dyDescent="0.3">
      <c r="A20" s="7" t="s">
        <v>19</v>
      </c>
      <c r="B20" s="209"/>
      <c r="C20" s="156"/>
      <c r="D20" s="156"/>
      <c r="E20" s="155"/>
      <c r="F20" s="121"/>
      <c r="G20" s="213"/>
      <c r="H20" s="121"/>
      <c r="I20" s="121"/>
      <c r="J20" s="77"/>
      <c r="K20" s="73"/>
      <c r="L20" s="73"/>
      <c r="M20" s="94"/>
    </row>
    <row r="21" spans="1:13" ht="16.5" customHeight="1" x14ac:dyDescent="0.3">
      <c r="A21" s="12"/>
      <c r="B21" s="211"/>
      <c r="C21" s="159" t="s">
        <v>114</v>
      </c>
      <c r="D21" s="159"/>
      <c r="E21" s="159" t="s">
        <v>316</v>
      </c>
      <c r="F21" s="122" t="s">
        <v>100</v>
      </c>
      <c r="G21" s="215"/>
      <c r="H21" s="122"/>
      <c r="I21" s="122" t="s">
        <v>199</v>
      </c>
      <c r="J21" s="78"/>
      <c r="K21" s="74"/>
      <c r="L21" s="74"/>
      <c r="M21" s="95"/>
    </row>
    <row r="22" spans="1:13" ht="18.899999999999999" customHeight="1" x14ac:dyDescent="0.3">
      <c r="A22" s="202" t="s">
        <v>60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4"/>
    </row>
    <row r="23" spans="1:13" ht="18.899999999999999" customHeight="1" x14ac:dyDescent="0.3">
      <c r="A23" s="205" t="s">
        <v>217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7"/>
    </row>
    <row r="24" spans="1:13" ht="18.899999999999999" customHeight="1" x14ac:dyDescent="0.3">
      <c r="A24" s="23"/>
      <c r="B24" s="24" t="s">
        <v>23</v>
      </c>
      <c r="C24" s="24"/>
      <c r="D24" s="24" t="s">
        <v>36</v>
      </c>
      <c r="E24" s="24"/>
      <c r="F24" s="25">
        <v>0</v>
      </c>
      <c r="G24" s="24" t="s">
        <v>24</v>
      </c>
      <c r="H24" s="24"/>
      <c r="I24" s="26" t="s">
        <v>25</v>
      </c>
      <c r="J24" s="24" t="s">
        <v>36</v>
      </c>
      <c r="K24" s="27">
        <v>0</v>
      </c>
      <c r="L24" s="24" t="s">
        <v>24</v>
      </c>
      <c r="M24" s="62"/>
    </row>
    <row r="25" spans="1:13" ht="18.899999999999999" customHeight="1" x14ac:dyDescent="0.3">
      <c r="A25" s="23"/>
      <c r="B25" s="24"/>
      <c r="C25" s="24"/>
      <c r="D25" s="24" t="s">
        <v>37</v>
      </c>
      <c r="E25" s="24"/>
      <c r="F25" s="28">
        <v>25</v>
      </c>
      <c r="G25" s="24" t="s">
        <v>24</v>
      </c>
      <c r="H25" s="24"/>
      <c r="I25" s="24"/>
      <c r="J25" s="24" t="s">
        <v>37</v>
      </c>
      <c r="K25" s="29">
        <v>12</v>
      </c>
      <c r="L25" s="24" t="s">
        <v>24</v>
      </c>
      <c r="M25" s="62"/>
    </row>
    <row r="26" spans="1:13" ht="18.899999999999999" customHeight="1" thickBot="1" x14ac:dyDescent="0.35">
      <c r="A26" s="23"/>
      <c r="B26" s="24"/>
      <c r="C26" s="24"/>
      <c r="D26" s="24" t="s">
        <v>20</v>
      </c>
      <c r="E26" s="24"/>
      <c r="F26" s="30">
        <f>SUM(F24:F25)</f>
        <v>25</v>
      </c>
      <c r="G26" s="24" t="s">
        <v>24</v>
      </c>
      <c r="H26" s="24"/>
      <c r="I26" s="24"/>
      <c r="J26" s="24" t="s">
        <v>20</v>
      </c>
      <c r="K26" s="46">
        <v>12</v>
      </c>
      <c r="L26" s="24" t="s">
        <v>24</v>
      </c>
      <c r="M26" s="62"/>
    </row>
    <row r="27" spans="1:13" ht="18.899999999999999" customHeight="1" thickTop="1" x14ac:dyDescent="0.3">
      <c r="A27" s="49" t="s">
        <v>32</v>
      </c>
      <c r="B27" s="50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62"/>
    </row>
    <row r="28" spans="1:13" ht="18.899999999999999" customHeight="1" x14ac:dyDescent="0.3">
      <c r="A28" s="2"/>
      <c r="B28" s="4"/>
      <c r="C28" s="51" t="s">
        <v>34</v>
      </c>
      <c r="D28" s="47"/>
      <c r="E28" s="47"/>
      <c r="F28" s="47"/>
      <c r="G28" s="47"/>
      <c r="H28" s="47"/>
      <c r="I28" s="47"/>
      <c r="J28" s="47"/>
      <c r="K28" s="47"/>
      <c r="L28" s="47"/>
      <c r="M28" s="6"/>
    </row>
  </sheetData>
  <mergeCells count="10">
    <mergeCell ref="G3:I3"/>
    <mergeCell ref="H13:I15"/>
    <mergeCell ref="A1:M1"/>
    <mergeCell ref="A2:M2"/>
    <mergeCell ref="A23:M23"/>
    <mergeCell ref="B7:B21"/>
    <mergeCell ref="G7:G21"/>
    <mergeCell ref="A22:M22"/>
    <mergeCell ref="K3:M3"/>
    <mergeCell ref="D3:E3"/>
  </mergeCells>
  <phoneticPr fontId="0" type="noConversion"/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32"/>
  <sheetViews>
    <sheetView tabSelected="1" view="pageBreakPreview" topLeftCell="A4" zoomScaleNormal="115" zoomScaleSheetLayoutView="100" workbookViewId="0">
      <selection activeCell="A23" sqref="A23:M23"/>
    </sheetView>
  </sheetViews>
  <sheetFormatPr defaultColWidth="9.109375" defaultRowHeight="18.899999999999999" customHeight="1" x14ac:dyDescent="0.3"/>
  <cols>
    <col min="1" max="1" width="9.10937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09375" style="11"/>
  </cols>
  <sheetData>
    <row r="1" spans="1:13" s="1" customFormat="1" ht="21.9" customHeight="1" x14ac:dyDescent="0.3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4"/>
    </row>
    <row r="2" spans="1:13" s="1" customFormat="1" ht="21.9" customHeight="1" x14ac:dyDescent="0.3">
      <c r="A2" s="205" t="s">
        <v>83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7"/>
    </row>
    <row r="3" spans="1:13" s="1" customFormat="1" ht="21.9" customHeight="1" x14ac:dyDescent="0.3">
      <c r="A3" s="2"/>
      <c r="B3" s="3"/>
      <c r="C3" s="4" t="s">
        <v>1</v>
      </c>
      <c r="D3" s="200" t="s">
        <v>43</v>
      </c>
      <c r="E3" s="200"/>
      <c r="F3" s="5" t="s">
        <v>2</v>
      </c>
      <c r="G3" s="200" t="s">
        <v>38</v>
      </c>
      <c r="H3" s="200"/>
      <c r="I3" s="4"/>
      <c r="J3" s="4" t="s">
        <v>3</v>
      </c>
      <c r="K3" s="201" t="s">
        <v>75</v>
      </c>
      <c r="L3" s="201"/>
      <c r="M3" s="61"/>
    </row>
    <row r="4" spans="1:13" ht="16.5" customHeight="1" x14ac:dyDescent="0.3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61</v>
      </c>
      <c r="M4" s="8" t="s">
        <v>62</v>
      </c>
    </row>
    <row r="5" spans="1:13" ht="16.5" customHeight="1" x14ac:dyDescent="0.3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61</v>
      </c>
      <c r="L5" s="13" t="s">
        <v>62</v>
      </c>
      <c r="M5" s="13" t="s">
        <v>63</v>
      </c>
    </row>
    <row r="6" spans="1:13" ht="16.5" customHeight="1" x14ac:dyDescent="0.3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3">
      <c r="A7" s="22"/>
      <c r="B7" s="208" t="s">
        <v>81</v>
      </c>
      <c r="C7" s="114" t="s">
        <v>219</v>
      </c>
      <c r="D7" s="133" t="s">
        <v>115</v>
      </c>
      <c r="E7" s="178" t="s">
        <v>86</v>
      </c>
      <c r="F7" s="169"/>
      <c r="G7" s="212" t="s">
        <v>82</v>
      </c>
      <c r="H7" s="169" t="s">
        <v>103</v>
      </c>
      <c r="I7" s="120" t="s">
        <v>220</v>
      </c>
      <c r="J7" s="120" t="s">
        <v>109</v>
      </c>
      <c r="K7" s="169" t="s">
        <v>220</v>
      </c>
      <c r="L7" s="169" t="s">
        <v>109</v>
      </c>
      <c r="M7" s="84"/>
    </row>
    <row r="8" spans="1:13" ht="16.5" customHeight="1" x14ac:dyDescent="0.3">
      <c r="A8" s="7" t="s">
        <v>15</v>
      </c>
      <c r="B8" s="209"/>
      <c r="C8" s="114" t="s">
        <v>310</v>
      </c>
      <c r="D8" s="117"/>
      <c r="E8" s="180"/>
      <c r="F8" s="171"/>
      <c r="G8" s="213"/>
      <c r="H8" s="171"/>
      <c r="I8" s="121"/>
      <c r="J8" s="121"/>
      <c r="K8" s="172"/>
      <c r="L8" s="172"/>
      <c r="M8" s="94"/>
    </row>
    <row r="9" spans="1:13" ht="16.5" customHeight="1" x14ac:dyDescent="0.3">
      <c r="A9" s="12"/>
      <c r="B9" s="209"/>
      <c r="C9" s="118" t="s">
        <v>215</v>
      </c>
      <c r="D9" s="119" t="s">
        <v>116</v>
      </c>
      <c r="E9" s="181"/>
      <c r="F9" s="173"/>
      <c r="G9" s="213"/>
      <c r="H9" s="171" t="s">
        <v>112</v>
      </c>
      <c r="I9" s="122" t="s">
        <v>116</v>
      </c>
      <c r="J9" s="119" t="s">
        <v>211</v>
      </c>
      <c r="K9" s="173" t="s">
        <v>116</v>
      </c>
      <c r="L9" s="174" t="s">
        <v>211</v>
      </c>
      <c r="M9" s="74"/>
    </row>
    <row r="10" spans="1:13" ht="16.5" customHeight="1" x14ac:dyDescent="0.3">
      <c r="A10" s="19"/>
      <c r="B10" s="209"/>
      <c r="C10" s="114" t="s">
        <v>318</v>
      </c>
      <c r="D10" s="115" t="s">
        <v>372</v>
      </c>
      <c r="E10" s="120" t="s">
        <v>226</v>
      </c>
      <c r="F10" s="120" t="s">
        <v>227</v>
      </c>
      <c r="G10" s="213"/>
      <c r="H10" s="120" t="s">
        <v>317</v>
      </c>
      <c r="I10" s="115" t="s">
        <v>126</v>
      </c>
      <c r="J10" s="72"/>
      <c r="K10" s="72" t="s">
        <v>363</v>
      </c>
      <c r="L10" s="72"/>
      <c r="M10" s="84"/>
    </row>
    <row r="11" spans="1:13" ht="16.5" customHeight="1" x14ac:dyDescent="0.3">
      <c r="A11" s="7" t="s">
        <v>16</v>
      </c>
      <c r="B11" s="209"/>
      <c r="C11" s="116"/>
      <c r="D11" s="117"/>
      <c r="E11" s="124" t="s">
        <v>239</v>
      </c>
      <c r="F11" s="121"/>
      <c r="G11" s="213"/>
      <c r="H11" s="121"/>
      <c r="I11" s="121"/>
      <c r="J11" s="73"/>
      <c r="K11" s="73"/>
      <c r="L11" s="73"/>
      <c r="M11" s="94"/>
    </row>
    <row r="12" spans="1:13" ht="16.5" customHeight="1" thickBot="1" x14ac:dyDescent="0.35">
      <c r="A12" s="12"/>
      <c r="B12" s="209"/>
      <c r="C12" s="118" t="s">
        <v>84</v>
      </c>
      <c r="D12" s="119" t="s">
        <v>224</v>
      </c>
      <c r="E12" s="122" t="s">
        <v>347</v>
      </c>
      <c r="F12" s="122" t="s">
        <v>90</v>
      </c>
      <c r="G12" s="213"/>
      <c r="H12" s="121"/>
      <c r="I12" s="122" t="s">
        <v>225</v>
      </c>
      <c r="J12" s="86"/>
      <c r="K12" s="74" t="s">
        <v>89</v>
      </c>
      <c r="L12" s="74"/>
      <c r="M12" s="95"/>
    </row>
    <row r="13" spans="1:13" ht="16.5" customHeight="1" x14ac:dyDescent="0.3">
      <c r="A13" s="19"/>
      <c r="B13" s="209"/>
      <c r="C13" s="72"/>
      <c r="D13" s="115" t="s">
        <v>319</v>
      </c>
      <c r="E13" s="115" t="s">
        <v>119</v>
      </c>
      <c r="F13" s="120" t="s">
        <v>86</v>
      </c>
      <c r="G13" s="214"/>
      <c r="H13" s="218" t="s">
        <v>92</v>
      </c>
      <c r="I13" s="219"/>
      <c r="J13" s="120"/>
      <c r="K13" s="120" t="s">
        <v>103</v>
      </c>
      <c r="L13" s="66"/>
      <c r="M13" s="66"/>
    </row>
    <row r="14" spans="1:13" ht="16.5" customHeight="1" x14ac:dyDescent="0.3">
      <c r="A14" s="7" t="s">
        <v>17</v>
      </c>
      <c r="B14" s="209"/>
      <c r="C14" s="70"/>
      <c r="D14" s="117" t="s">
        <v>116</v>
      </c>
      <c r="E14" s="117"/>
      <c r="F14" s="121"/>
      <c r="G14" s="214"/>
      <c r="H14" s="216" t="s">
        <v>120</v>
      </c>
      <c r="I14" s="217"/>
      <c r="J14" s="121"/>
      <c r="K14" s="121"/>
      <c r="L14" s="94"/>
      <c r="M14" s="94"/>
    </row>
    <row r="15" spans="1:13" ht="16.5" customHeight="1" thickBot="1" x14ac:dyDescent="0.35">
      <c r="A15" s="12"/>
      <c r="B15" s="209"/>
      <c r="C15" s="74"/>
      <c r="D15" s="122" t="s">
        <v>206</v>
      </c>
      <c r="E15" s="119" t="s">
        <v>116</v>
      </c>
      <c r="F15" s="122"/>
      <c r="G15" s="214"/>
      <c r="H15" s="127" t="s">
        <v>221</v>
      </c>
      <c r="I15" s="128" t="s">
        <v>223</v>
      </c>
      <c r="J15" s="171"/>
      <c r="K15" s="173" t="s">
        <v>206</v>
      </c>
      <c r="L15" s="95"/>
      <c r="M15" s="95"/>
    </row>
    <row r="16" spans="1:13" ht="16.5" customHeight="1" x14ac:dyDescent="0.3">
      <c r="A16" s="19"/>
      <c r="B16" s="209"/>
      <c r="C16" s="115"/>
      <c r="D16" s="129"/>
      <c r="E16" s="144"/>
      <c r="F16" s="120"/>
      <c r="G16" s="213"/>
      <c r="H16" s="120" t="s">
        <v>226</v>
      </c>
      <c r="I16" s="120" t="s">
        <v>227</v>
      </c>
      <c r="J16" s="120" t="s">
        <v>122</v>
      </c>
      <c r="K16" s="120" t="s">
        <v>126</v>
      </c>
      <c r="L16" s="109"/>
      <c r="M16" s="84"/>
    </row>
    <row r="17" spans="1:13" ht="16.5" customHeight="1" x14ac:dyDescent="0.3">
      <c r="A17" s="7" t="s">
        <v>18</v>
      </c>
      <c r="B17" s="209"/>
      <c r="C17" s="117"/>
      <c r="D17" s="117"/>
      <c r="E17" s="124"/>
      <c r="F17" s="121"/>
      <c r="G17" s="213"/>
      <c r="H17" s="124" t="s">
        <v>239</v>
      </c>
      <c r="I17" s="121"/>
      <c r="J17" s="121"/>
      <c r="K17" s="121"/>
      <c r="L17" s="110"/>
      <c r="M17" s="94"/>
    </row>
    <row r="18" spans="1:13" ht="16.5" customHeight="1" x14ac:dyDescent="0.3">
      <c r="A18" s="12"/>
      <c r="B18" s="209"/>
      <c r="C18" s="119"/>
      <c r="D18" s="129"/>
      <c r="E18" s="136"/>
      <c r="F18" s="119"/>
      <c r="G18" s="213"/>
      <c r="H18" s="122" t="s">
        <v>320</v>
      </c>
      <c r="I18" s="173" t="s">
        <v>90</v>
      </c>
      <c r="J18" s="171"/>
      <c r="K18" s="173" t="s">
        <v>225</v>
      </c>
      <c r="L18" s="111"/>
      <c r="M18" s="95"/>
    </row>
    <row r="19" spans="1:13" ht="16.5" customHeight="1" x14ac:dyDescent="0.3">
      <c r="A19" s="19"/>
      <c r="B19" s="209"/>
      <c r="C19" s="120" t="s">
        <v>222</v>
      </c>
      <c r="D19" s="120"/>
      <c r="E19" s="170" t="s">
        <v>86</v>
      </c>
      <c r="F19" s="169" t="s">
        <v>109</v>
      </c>
      <c r="G19" s="213"/>
      <c r="H19" s="120"/>
      <c r="I19" s="66"/>
      <c r="J19" s="178" t="s">
        <v>318</v>
      </c>
      <c r="K19" s="169" t="s">
        <v>374</v>
      </c>
      <c r="L19" s="72"/>
      <c r="M19" s="72"/>
    </row>
    <row r="20" spans="1:13" ht="16.5" customHeight="1" x14ac:dyDescent="0.3">
      <c r="A20" s="7" t="s">
        <v>19</v>
      </c>
      <c r="B20" s="209"/>
      <c r="C20" s="121"/>
      <c r="D20" s="121"/>
      <c r="E20" s="172"/>
      <c r="F20" s="172"/>
      <c r="G20" s="213"/>
      <c r="H20" s="121"/>
      <c r="I20" s="68"/>
      <c r="J20" s="180"/>
      <c r="K20" s="171"/>
      <c r="L20" s="73"/>
      <c r="M20" s="73"/>
    </row>
    <row r="21" spans="1:13" ht="16.5" customHeight="1" x14ac:dyDescent="0.3">
      <c r="A21" s="12"/>
      <c r="B21" s="211"/>
      <c r="C21" s="122" t="s">
        <v>116</v>
      </c>
      <c r="D21" s="122"/>
      <c r="E21" s="173"/>
      <c r="F21" s="174" t="s">
        <v>211</v>
      </c>
      <c r="G21" s="215"/>
      <c r="H21" s="122"/>
      <c r="I21" s="69"/>
      <c r="J21" s="181" t="s">
        <v>110</v>
      </c>
      <c r="K21" s="173" t="s">
        <v>228</v>
      </c>
      <c r="L21" s="74"/>
      <c r="M21" s="74"/>
    </row>
    <row r="22" spans="1:13" ht="18.899999999999999" customHeight="1" x14ac:dyDescent="0.3">
      <c r="A22" s="202" t="s">
        <v>44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4"/>
    </row>
    <row r="23" spans="1:13" ht="18.899999999999999" customHeight="1" x14ac:dyDescent="0.3">
      <c r="A23" s="205" t="s">
        <v>351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7"/>
    </row>
    <row r="24" spans="1:13" ht="18.899999999999999" customHeight="1" x14ac:dyDescent="0.3">
      <c r="A24" s="75"/>
      <c r="B24" s="24" t="s">
        <v>23</v>
      </c>
      <c r="C24" s="24"/>
      <c r="D24" s="24" t="s">
        <v>36</v>
      </c>
      <c r="E24" s="134"/>
      <c r="F24" s="27">
        <v>6</v>
      </c>
      <c r="G24" s="24" t="s">
        <v>24</v>
      </c>
      <c r="H24" s="24"/>
      <c r="I24" s="26" t="s">
        <v>25</v>
      </c>
      <c r="J24" s="24" t="s">
        <v>36</v>
      </c>
      <c r="K24" s="27">
        <v>2</v>
      </c>
      <c r="L24" s="24" t="s">
        <v>24</v>
      </c>
      <c r="M24" s="62"/>
    </row>
    <row r="25" spans="1:13" ht="18.899999999999999" customHeight="1" x14ac:dyDescent="0.3">
      <c r="A25" s="75"/>
      <c r="B25" s="24"/>
      <c r="C25" s="24"/>
      <c r="D25" s="24" t="s">
        <v>37</v>
      </c>
      <c r="E25" s="134"/>
      <c r="F25" s="29">
        <v>18</v>
      </c>
      <c r="G25" s="24" t="s">
        <v>24</v>
      </c>
      <c r="H25" s="24"/>
      <c r="I25" s="24"/>
      <c r="J25" s="24" t="s">
        <v>37</v>
      </c>
      <c r="K25" s="29">
        <v>7</v>
      </c>
      <c r="L25" s="24" t="s">
        <v>24</v>
      </c>
      <c r="M25" s="62"/>
    </row>
    <row r="26" spans="1:13" ht="18.899999999999999" customHeight="1" thickBot="1" x14ac:dyDescent="0.35">
      <c r="A26" s="75"/>
      <c r="B26" s="24"/>
      <c r="C26" s="24"/>
      <c r="D26" s="24" t="s">
        <v>20</v>
      </c>
      <c r="E26" s="134"/>
      <c r="F26" s="31">
        <f>SUM(F24:F25)</f>
        <v>24</v>
      </c>
      <c r="G26" s="24" t="s">
        <v>24</v>
      </c>
      <c r="H26" s="24"/>
      <c r="I26" s="24"/>
      <c r="J26" s="24" t="s">
        <v>20</v>
      </c>
      <c r="K26" s="31">
        <v>9</v>
      </c>
      <c r="L26" s="24" t="s">
        <v>24</v>
      </c>
      <c r="M26" s="62"/>
    </row>
    <row r="27" spans="1:13" ht="18.899999999999999" customHeight="1" thickTop="1" x14ac:dyDescent="0.3">
      <c r="A27" s="205" t="s">
        <v>321</v>
      </c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7"/>
    </row>
    <row r="28" spans="1:13" ht="18.899999999999999" customHeight="1" x14ac:dyDescent="0.3">
      <c r="A28" s="23"/>
      <c r="B28" s="24" t="s">
        <v>23</v>
      </c>
      <c r="C28" s="24"/>
      <c r="D28" s="24" t="s">
        <v>36</v>
      </c>
      <c r="E28" s="134"/>
      <c r="F28" s="27">
        <v>14</v>
      </c>
      <c r="G28" s="24" t="s">
        <v>24</v>
      </c>
      <c r="H28" s="24"/>
      <c r="I28" s="26" t="s">
        <v>25</v>
      </c>
      <c r="J28" s="24" t="s">
        <v>36</v>
      </c>
      <c r="K28" s="27">
        <v>5</v>
      </c>
      <c r="L28" s="24" t="s">
        <v>24</v>
      </c>
      <c r="M28" s="62"/>
    </row>
    <row r="29" spans="1:13" ht="18.899999999999999" customHeight="1" x14ac:dyDescent="0.3">
      <c r="A29" s="23"/>
      <c r="B29" s="24"/>
      <c r="C29" s="24"/>
      <c r="D29" s="24" t="s">
        <v>37</v>
      </c>
      <c r="E29" s="134"/>
      <c r="F29" s="29">
        <v>18</v>
      </c>
      <c r="G29" s="24" t="s">
        <v>24</v>
      </c>
      <c r="H29" s="24"/>
      <c r="I29" s="24"/>
      <c r="J29" s="24" t="s">
        <v>37</v>
      </c>
      <c r="K29" s="29">
        <v>7</v>
      </c>
      <c r="L29" s="24" t="s">
        <v>24</v>
      </c>
      <c r="M29" s="62"/>
    </row>
    <row r="30" spans="1:13" ht="18.899999999999999" customHeight="1" thickBot="1" x14ac:dyDescent="0.35">
      <c r="A30" s="23"/>
      <c r="B30" s="24"/>
      <c r="C30" s="24"/>
      <c r="D30" s="24" t="s">
        <v>20</v>
      </c>
      <c r="E30" s="134"/>
      <c r="F30" s="31">
        <f>SUM(F28:F29)</f>
        <v>32</v>
      </c>
      <c r="G30" s="24"/>
      <c r="H30" s="24"/>
      <c r="I30" s="24"/>
      <c r="J30" s="24" t="s">
        <v>20</v>
      </c>
      <c r="K30" s="31">
        <f>SUM(K28:K29)</f>
        <v>12</v>
      </c>
      <c r="L30" s="24" t="s">
        <v>24</v>
      </c>
      <c r="M30" s="62"/>
    </row>
    <row r="31" spans="1:13" ht="18.899999999999999" customHeight="1" thickTop="1" x14ac:dyDescent="0.3">
      <c r="A31" s="49" t="s">
        <v>32</v>
      </c>
      <c r="B31" s="50"/>
      <c r="C31" s="24" t="s">
        <v>33</v>
      </c>
      <c r="D31" s="24"/>
      <c r="E31" s="24"/>
      <c r="F31" s="24"/>
      <c r="G31" s="24"/>
      <c r="H31" s="24"/>
      <c r="I31" s="24"/>
      <c r="J31" s="24"/>
      <c r="K31" s="24"/>
      <c r="L31" s="24"/>
      <c r="M31" s="62"/>
    </row>
    <row r="32" spans="1:13" ht="18.899999999999999" customHeight="1" x14ac:dyDescent="0.3">
      <c r="A32" s="2"/>
      <c r="B32" s="4"/>
      <c r="C32" s="51" t="s">
        <v>34</v>
      </c>
      <c r="D32" s="47"/>
      <c r="E32" s="47"/>
      <c r="F32" s="47"/>
      <c r="G32" s="47"/>
      <c r="H32" s="47"/>
      <c r="I32" s="47"/>
      <c r="J32" s="47"/>
      <c r="K32" s="47"/>
      <c r="L32" s="47"/>
      <c r="M32" s="6"/>
    </row>
  </sheetData>
  <mergeCells count="12">
    <mergeCell ref="H13:I13"/>
    <mergeCell ref="H14:I14"/>
    <mergeCell ref="A27:M27"/>
    <mergeCell ref="A22:M22"/>
    <mergeCell ref="A23:M23"/>
    <mergeCell ref="A1:M1"/>
    <mergeCell ref="A2:M2"/>
    <mergeCell ref="D3:E3"/>
    <mergeCell ref="G3:H3"/>
    <mergeCell ref="K3:L3"/>
    <mergeCell ref="B7:B21"/>
    <mergeCell ref="G7:G21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55"/>
  <sheetViews>
    <sheetView tabSelected="1" view="pageBreakPreview" zoomScaleNormal="100" zoomScaleSheetLayoutView="100" zoomScalePageLayoutView="70" workbookViewId="0">
      <selection activeCell="A23" sqref="A23:M23"/>
    </sheetView>
  </sheetViews>
  <sheetFormatPr defaultColWidth="9.109375" defaultRowHeight="18.899999999999999" customHeight="1" x14ac:dyDescent="0.45"/>
  <cols>
    <col min="1" max="1" width="9.109375" style="54"/>
    <col min="2" max="2" width="6" style="54" customWidth="1"/>
    <col min="3" max="6" width="10" style="54" customWidth="1"/>
    <col min="7" max="7" width="6" style="54" customWidth="1"/>
    <col min="8" max="13" width="10" style="54" customWidth="1"/>
    <col min="14" max="16384" width="9.109375" style="54"/>
  </cols>
  <sheetData>
    <row r="1" spans="1:106" s="56" customFormat="1" ht="21.9" customHeight="1" x14ac:dyDescent="0.45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4"/>
    </row>
    <row r="2" spans="1:106" s="56" customFormat="1" ht="21.9" customHeight="1" x14ac:dyDescent="0.45">
      <c r="A2" s="205" t="s">
        <v>83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7"/>
    </row>
    <row r="3" spans="1:106" s="56" customFormat="1" ht="21.9" customHeight="1" x14ac:dyDescent="0.45">
      <c r="A3" s="2"/>
      <c r="B3" s="3"/>
      <c r="C3" s="4" t="s">
        <v>1</v>
      </c>
      <c r="D3" s="200" t="s">
        <v>55</v>
      </c>
      <c r="E3" s="200"/>
      <c r="F3" s="5" t="s">
        <v>2</v>
      </c>
      <c r="G3" s="200" t="s">
        <v>48</v>
      </c>
      <c r="H3" s="200"/>
      <c r="I3" s="4"/>
      <c r="J3" s="4" t="s">
        <v>3</v>
      </c>
      <c r="K3" s="201" t="s">
        <v>67</v>
      </c>
      <c r="L3" s="230"/>
      <c r="M3" s="64"/>
    </row>
    <row r="4" spans="1:106" ht="16.5" customHeight="1" x14ac:dyDescent="0.4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61</v>
      </c>
      <c r="M4" s="8" t="s">
        <v>62</v>
      </c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</row>
    <row r="5" spans="1:106" ht="16.5" customHeight="1" x14ac:dyDescent="0.4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61</v>
      </c>
      <c r="L5" s="13" t="s">
        <v>62</v>
      </c>
      <c r="M5" s="13" t="s">
        <v>63</v>
      </c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</row>
    <row r="6" spans="1:106" ht="16.5" customHeight="1" x14ac:dyDescent="0.4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</row>
    <row r="7" spans="1:106" ht="16.5" customHeight="1" x14ac:dyDescent="0.45">
      <c r="A7" s="22"/>
      <c r="B7" s="231" t="s">
        <v>81</v>
      </c>
      <c r="C7" s="66"/>
      <c r="D7" s="66"/>
      <c r="E7" s="65"/>
      <c r="F7" s="82"/>
      <c r="G7" s="235" t="s">
        <v>82</v>
      </c>
      <c r="H7" s="66"/>
      <c r="I7" s="66"/>
      <c r="J7" s="66"/>
      <c r="K7" s="66"/>
      <c r="L7" s="66"/>
      <c r="M7" s="66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</row>
    <row r="8" spans="1:106" ht="16.5" customHeight="1" x14ac:dyDescent="0.45">
      <c r="A8" s="7" t="s">
        <v>15</v>
      </c>
      <c r="B8" s="232"/>
      <c r="C8" s="68"/>
      <c r="D8" s="68"/>
      <c r="E8" s="67"/>
      <c r="F8" s="68"/>
      <c r="G8" s="236"/>
      <c r="H8" s="68"/>
      <c r="I8" s="68"/>
      <c r="J8" s="68"/>
      <c r="K8" s="68"/>
      <c r="L8" s="68"/>
      <c r="M8" s="77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</row>
    <row r="9" spans="1:106" ht="16.5" customHeight="1" x14ac:dyDescent="0.45">
      <c r="A9" s="12"/>
      <c r="B9" s="232"/>
      <c r="C9" s="69"/>
      <c r="D9" s="69"/>
      <c r="E9" s="87"/>
      <c r="F9" s="69"/>
      <c r="G9" s="236"/>
      <c r="H9" s="69"/>
      <c r="I9" s="69"/>
      <c r="J9" s="69"/>
      <c r="K9" s="69"/>
      <c r="L9" s="93"/>
      <c r="M9" s="93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</row>
    <row r="10" spans="1:106" ht="16.5" customHeight="1" x14ac:dyDescent="0.45">
      <c r="A10" s="19"/>
      <c r="B10" s="233"/>
      <c r="C10" s="120" t="s">
        <v>231</v>
      </c>
      <c r="D10" s="120" t="s">
        <v>269</v>
      </c>
      <c r="E10" s="120" t="s">
        <v>232</v>
      </c>
      <c r="F10" s="120" t="s">
        <v>125</v>
      </c>
      <c r="G10" s="237"/>
      <c r="H10" s="120" t="s">
        <v>126</v>
      </c>
      <c r="I10" s="120" t="s">
        <v>322</v>
      </c>
      <c r="J10" s="120" t="s">
        <v>125</v>
      </c>
      <c r="K10" s="115"/>
      <c r="L10" s="120" t="s">
        <v>109</v>
      </c>
      <c r="M10" s="80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</row>
    <row r="11" spans="1:106" ht="16.5" customHeight="1" x14ac:dyDescent="0.45">
      <c r="A11" s="7" t="s">
        <v>16</v>
      </c>
      <c r="B11" s="233"/>
      <c r="C11" s="121"/>
      <c r="D11" s="121"/>
      <c r="E11" s="124"/>
      <c r="F11" s="121"/>
      <c r="G11" s="237"/>
      <c r="H11" s="121"/>
      <c r="I11" s="121"/>
      <c r="J11" s="121"/>
      <c r="K11" s="117"/>
      <c r="L11" s="117"/>
      <c r="M11" s="77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</row>
    <row r="12" spans="1:106" ht="16.5" customHeight="1" thickBot="1" x14ac:dyDescent="0.5">
      <c r="A12" s="12"/>
      <c r="B12" s="233"/>
      <c r="C12" s="122" t="s">
        <v>123</v>
      </c>
      <c r="D12" s="122" t="s">
        <v>230</v>
      </c>
      <c r="E12" s="122" t="s">
        <v>123</v>
      </c>
      <c r="F12" s="122"/>
      <c r="G12" s="237"/>
      <c r="H12" s="121" t="s">
        <v>230</v>
      </c>
      <c r="I12" s="122" t="s">
        <v>123</v>
      </c>
      <c r="J12" s="122"/>
      <c r="K12" s="119"/>
      <c r="L12" s="122" t="s">
        <v>230</v>
      </c>
      <c r="M12" s="78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</row>
    <row r="13" spans="1:106" ht="16.5" customHeight="1" x14ac:dyDescent="0.45">
      <c r="A13" s="19"/>
      <c r="B13" s="232"/>
      <c r="C13" s="114" t="s">
        <v>242</v>
      </c>
      <c r="D13" s="115" t="s">
        <v>375</v>
      </c>
      <c r="E13" s="176" t="s">
        <v>127</v>
      </c>
      <c r="F13" s="169" t="s">
        <v>86</v>
      </c>
      <c r="G13" s="238"/>
      <c r="H13" s="240" t="s">
        <v>92</v>
      </c>
      <c r="I13" s="241"/>
      <c r="J13" s="169" t="s">
        <v>267</v>
      </c>
      <c r="K13" s="72" t="s">
        <v>363</v>
      </c>
      <c r="L13" s="72"/>
      <c r="M13" s="102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</row>
    <row r="14" spans="1:106" ht="16.5" customHeight="1" x14ac:dyDescent="0.45">
      <c r="A14" s="7" t="s">
        <v>17</v>
      </c>
      <c r="B14" s="232"/>
      <c r="C14" s="116"/>
      <c r="D14" s="117"/>
      <c r="E14" s="116"/>
      <c r="F14" s="121"/>
      <c r="G14" s="238"/>
      <c r="H14" s="242" t="s">
        <v>142</v>
      </c>
      <c r="I14" s="243"/>
      <c r="J14" s="126"/>
      <c r="K14" s="73"/>
      <c r="L14" s="73"/>
      <c r="M14" s="103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</row>
    <row r="15" spans="1:106" ht="16.5" customHeight="1" thickBot="1" x14ac:dyDescent="0.5">
      <c r="A15" s="12"/>
      <c r="B15" s="232"/>
      <c r="C15" s="118" t="s">
        <v>128</v>
      </c>
      <c r="D15" s="122" t="s">
        <v>233</v>
      </c>
      <c r="E15" s="118" t="s">
        <v>128</v>
      </c>
      <c r="F15" s="122"/>
      <c r="G15" s="238"/>
      <c r="H15" s="96" t="s">
        <v>229</v>
      </c>
      <c r="I15" s="97" t="s">
        <v>230</v>
      </c>
      <c r="J15" s="122" t="s">
        <v>129</v>
      </c>
      <c r="K15" s="95" t="s">
        <v>89</v>
      </c>
      <c r="L15" s="74"/>
      <c r="M15" s="108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</row>
    <row r="16" spans="1:106" ht="16.5" customHeight="1" x14ac:dyDescent="0.45">
      <c r="A16" s="19"/>
      <c r="B16" s="232"/>
      <c r="C16" s="115" t="s">
        <v>234</v>
      </c>
      <c r="D16" s="190" t="s">
        <v>130</v>
      </c>
      <c r="E16" s="187" t="s">
        <v>86</v>
      </c>
      <c r="F16" s="187" t="s">
        <v>373</v>
      </c>
      <c r="G16" s="236"/>
      <c r="H16" s="120" t="s">
        <v>231</v>
      </c>
      <c r="I16" s="120" t="s">
        <v>162</v>
      </c>
      <c r="J16" s="120" t="s">
        <v>232</v>
      </c>
      <c r="K16" s="120" t="s">
        <v>125</v>
      </c>
      <c r="L16" s="120" t="s">
        <v>109</v>
      </c>
      <c r="M16" s="102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</row>
    <row r="17" spans="1:106" ht="16.5" customHeight="1" x14ac:dyDescent="0.45">
      <c r="A17" s="7" t="s">
        <v>18</v>
      </c>
      <c r="B17" s="232"/>
      <c r="C17" s="117" t="s">
        <v>235</v>
      </c>
      <c r="D17" s="117"/>
      <c r="E17" s="124"/>
      <c r="F17" s="121"/>
      <c r="G17" s="236"/>
      <c r="H17" s="121"/>
      <c r="I17" s="121"/>
      <c r="J17" s="124"/>
      <c r="K17" s="121"/>
      <c r="L17" s="117"/>
      <c r="M17" s="103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</row>
    <row r="18" spans="1:106" ht="16.5" customHeight="1" x14ac:dyDescent="0.45">
      <c r="A18" s="12"/>
      <c r="B18" s="232"/>
      <c r="C18" s="119" t="s">
        <v>236</v>
      </c>
      <c r="D18" s="119" t="s">
        <v>229</v>
      </c>
      <c r="E18" s="122"/>
      <c r="F18" s="122" t="s">
        <v>132</v>
      </c>
      <c r="G18" s="236"/>
      <c r="H18" s="122" t="s">
        <v>123</v>
      </c>
      <c r="I18" s="122" t="s">
        <v>124</v>
      </c>
      <c r="J18" s="122" t="s">
        <v>123</v>
      </c>
      <c r="K18" s="122"/>
      <c r="L18" s="122" t="s">
        <v>124</v>
      </c>
      <c r="M18" s="71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</row>
    <row r="19" spans="1:106" ht="16.5" customHeight="1" x14ac:dyDescent="0.45">
      <c r="A19" s="19"/>
      <c r="B19" s="232"/>
      <c r="C19" s="115" t="s">
        <v>237</v>
      </c>
      <c r="D19" s="170" t="s">
        <v>133</v>
      </c>
      <c r="E19" s="169" t="s">
        <v>86</v>
      </c>
      <c r="F19" s="169" t="s">
        <v>373</v>
      </c>
      <c r="G19" s="236"/>
      <c r="H19" s="114" t="s">
        <v>240</v>
      </c>
      <c r="I19" s="170" t="s">
        <v>134</v>
      </c>
      <c r="J19" s="178" t="s">
        <v>86</v>
      </c>
      <c r="K19" s="170" t="s">
        <v>267</v>
      </c>
      <c r="L19" s="115"/>
      <c r="M19" s="102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</row>
    <row r="20" spans="1:106" ht="16.5" customHeight="1" x14ac:dyDescent="0.45">
      <c r="A20" s="7" t="s">
        <v>19</v>
      </c>
      <c r="B20" s="232"/>
      <c r="C20" s="117" t="s">
        <v>238</v>
      </c>
      <c r="D20" s="172"/>
      <c r="E20" s="180"/>
      <c r="F20" s="171"/>
      <c r="G20" s="236"/>
      <c r="H20" s="114" t="s">
        <v>241</v>
      </c>
      <c r="I20" s="117"/>
      <c r="J20" s="180"/>
      <c r="K20" s="172"/>
      <c r="L20" s="117"/>
      <c r="M20" s="103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</row>
    <row r="21" spans="1:106" ht="16.5" customHeight="1" x14ac:dyDescent="0.45">
      <c r="A21" s="12"/>
      <c r="B21" s="234"/>
      <c r="C21" s="119" t="s">
        <v>236</v>
      </c>
      <c r="D21" s="174" t="s">
        <v>123</v>
      </c>
      <c r="E21" s="173"/>
      <c r="F21" s="173" t="s">
        <v>132</v>
      </c>
      <c r="G21" s="239"/>
      <c r="H21" s="118" t="s">
        <v>233</v>
      </c>
      <c r="I21" s="168" t="s">
        <v>128</v>
      </c>
      <c r="J21" s="181"/>
      <c r="K21" s="174" t="s">
        <v>129</v>
      </c>
      <c r="L21" s="119"/>
      <c r="M21" s="108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</row>
    <row r="22" spans="1:106" s="55" customFormat="1" ht="18.899999999999999" customHeight="1" x14ac:dyDescent="0.45">
      <c r="A22" s="202" t="s">
        <v>44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4"/>
    </row>
    <row r="23" spans="1:106" s="55" customFormat="1" ht="18.899999999999999" customHeight="1" x14ac:dyDescent="0.45">
      <c r="A23" s="205" t="s">
        <v>356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7"/>
    </row>
    <row r="24" spans="1:106" s="55" customFormat="1" ht="18.899999999999999" customHeight="1" x14ac:dyDescent="0.45">
      <c r="A24" s="75"/>
      <c r="B24" s="24" t="s">
        <v>23</v>
      </c>
      <c r="C24" s="24"/>
      <c r="D24" s="24" t="s">
        <v>36</v>
      </c>
      <c r="E24" s="24"/>
      <c r="F24" s="25">
        <v>33</v>
      </c>
      <c r="G24" s="24" t="s">
        <v>24</v>
      </c>
      <c r="H24" s="24"/>
      <c r="I24" s="26" t="s">
        <v>25</v>
      </c>
      <c r="J24" s="24" t="s">
        <v>36</v>
      </c>
      <c r="K24" s="27">
        <v>12</v>
      </c>
      <c r="L24" s="24" t="s">
        <v>24</v>
      </c>
      <c r="M24" s="76"/>
    </row>
    <row r="25" spans="1:106" s="55" customFormat="1" ht="18.899999999999999" customHeight="1" x14ac:dyDescent="0.45">
      <c r="A25" s="75"/>
      <c r="B25" s="24"/>
      <c r="C25" s="24"/>
      <c r="D25" s="24" t="s">
        <v>37</v>
      </c>
      <c r="E25" s="24"/>
      <c r="F25" s="28">
        <v>0</v>
      </c>
      <c r="G25" s="24" t="s">
        <v>24</v>
      </c>
      <c r="H25" s="24"/>
      <c r="I25" s="24"/>
      <c r="J25" s="24" t="s">
        <v>37</v>
      </c>
      <c r="K25" s="29">
        <v>0</v>
      </c>
      <c r="L25" s="24" t="s">
        <v>24</v>
      </c>
      <c r="M25" s="76"/>
    </row>
    <row r="26" spans="1:106" s="55" customFormat="1" ht="18.899999999999999" customHeight="1" thickBot="1" x14ac:dyDescent="0.5">
      <c r="A26" s="75"/>
      <c r="B26" s="24"/>
      <c r="C26" s="24"/>
      <c r="D26" s="24" t="s">
        <v>20</v>
      </c>
      <c r="E26" s="24"/>
      <c r="F26" s="30">
        <f>SUM(F24:F25)</f>
        <v>33</v>
      </c>
      <c r="G26" s="24" t="s">
        <v>24</v>
      </c>
      <c r="H26" s="24"/>
      <c r="I26" s="24"/>
      <c r="J26" s="24" t="s">
        <v>20</v>
      </c>
      <c r="K26" s="31">
        <f>SUM(K24:K25)</f>
        <v>12</v>
      </c>
      <c r="L26" s="24" t="s">
        <v>24</v>
      </c>
      <c r="M26" s="76"/>
    </row>
    <row r="27" spans="1:106" s="55" customFormat="1" ht="18.899999999999999" customHeight="1" thickTop="1" x14ac:dyDescent="0.45">
      <c r="A27" s="205" t="s">
        <v>352</v>
      </c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7"/>
    </row>
    <row r="28" spans="1:106" s="55" customFormat="1" ht="18.899999999999999" customHeight="1" x14ac:dyDescent="0.45">
      <c r="A28" s="23"/>
      <c r="B28" s="24" t="s">
        <v>23</v>
      </c>
      <c r="C28" s="24"/>
      <c r="D28" s="24" t="s">
        <v>36</v>
      </c>
      <c r="E28" s="24"/>
      <c r="F28" s="25">
        <v>20</v>
      </c>
      <c r="G28" s="24" t="s">
        <v>24</v>
      </c>
      <c r="H28" s="24"/>
      <c r="I28" s="26" t="s">
        <v>25</v>
      </c>
      <c r="J28" s="24" t="s">
        <v>36</v>
      </c>
      <c r="K28" s="27">
        <v>5</v>
      </c>
      <c r="L28" s="24" t="s">
        <v>24</v>
      </c>
      <c r="M28" s="62"/>
    </row>
    <row r="29" spans="1:106" ht="18.899999999999999" customHeight="1" x14ac:dyDescent="0.45">
      <c r="A29" s="23"/>
      <c r="B29" s="24"/>
      <c r="C29" s="24"/>
      <c r="D29" s="24" t="s">
        <v>37</v>
      </c>
      <c r="E29" s="24"/>
      <c r="F29" s="28">
        <v>0</v>
      </c>
      <c r="G29" s="24" t="s">
        <v>24</v>
      </c>
      <c r="H29" s="24"/>
      <c r="I29" s="24"/>
      <c r="J29" s="24" t="s">
        <v>37</v>
      </c>
      <c r="K29" s="29">
        <v>0</v>
      </c>
      <c r="L29" s="24" t="s">
        <v>24</v>
      </c>
      <c r="M29" s="62"/>
    </row>
    <row r="30" spans="1:106" s="55" customFormat="1" ht="18.899999999999999" customHeight="1" thickBot="1" x14ac:dyDescent="0.5">
      <c r="A30" s="23"/>
      <c r="B30" s="24"/>
      <c r="C30" s="24"/>
      <c r="D30" s="24" t="s">
        <v>20</v>
      </c>
      <c r="E30" s="24"/>
      <c r="F30" s="30">
        <v>20</v>
      </c>
      <c r="G30" s="24" t="s">
        <v>24</v>
      </c>
      <c r="H30" s="24"/>
      <c r="I30" s="24"/>
      <c r="J30" s="24" t="s">
        <v>20</v>
      </c>
      <c r="K30" s="31">
        <f>SUM(K28:K29)</f>
        <v>5</v>
      </c>
      <c r="L30" s="24" t="s">
        <v>24</v>
      </c>
      <c r="M30" s="62"/>
    </row>
    <row r="31" spans="1:106" s="55" customFormat="1" ht="18.899999999999999" customHeight="1" thickTop="1" x14ac:dyDescent="0.45">
      <c r="A31" s="49" t="s">
        <v>32</v>
      </c>
      <c r="B31" s="50"/>
      <c r="C31" s="24" t="s">
        <v>33</v>
      </c>
      <c r="D31" s="24"/>
      <c r="E31" s="24"/>
      <c r="F31" s="24"/>
      <c r="G31" s="24"/>
      <c r="H31" s="24"/>
      <c r="I31" s="24"/>
      <c r="J31" s="24"/>
      <c r="K31" s="24"/>
      <c r="L31" s="24"/>
      <c r="M31" s="62"/>
    </row>
    <row r="32" spans="1:106" s="55" customFormat="1" ht="18.899999999999999" customHeight="1" x14ac:dyDescent="0.45">
      <c r="A32" s="2"/>
      <c r="B32" s="4"/>
      <c r="C32" s="51" t="s">
        <v>34</v>
      </c>
      <c r="D32" s="47"/>
      <c r="E32" s="47"/>
      <c r="F32" s="47"/>
      <c r="G32" s="47"/>
      <c r="H32" s="47"/>
      <c r="I32" s="47"/>
      <c r="J32" s="47"/>
      <c r="K32" s="47"/>
      <c r="L32" s="47"/>
      <c r="M32" s="6"/>
    </row>
    <row r="33" s="55" customFormat="1" ht="18.899999999999999" customHeight="1" x14ac:dyDescent="0.45"/>
    <row r="34" s="55" customFormat="1" ht="18.899999999999999" customHeight="1" x14ac:dyDescent="0.45"/>
    <row r="35" s="55" customFormat="1" ht="18.899999999999999" customHeight="1" x14ac:dyDescent="0.45"/>
    <row r="36" s="55" customFormat="1" ht="18.899999999999999" customHeight="1" x14ac:dyDescent="0.45"/>
    <row r="37" s="55" customFormat="1" ht="18.899999999999999" customHeight="1" x14ac:dyDescent="0.45"/>
    <row r="38" s="55" customFormat="1" ht="18.899999999999999" customHeight="1" x14ac:dyDescent="0.45"/>
    <row r="39" s="55" customFormat="1" ht="18.899999999999999" customHeight="1" x14ac:dyDescent="0.45"/>
    <row r="40" s="55" customFormat="1" ht="18.899999999999999" customHeight="1" x14ac:dyDescent="0.45"/>
    <row r="41" s="55" customFormat="1" ht="18.899999999999999" customHeight="1" x14ac:dyDescent="0.45"/>
    <row r="42" s="55" customFormat="1" ht="18.899999999999999" customHeight="1" x14ac:dyDescent="0.45"/>
    <row r="43" s="55" customFormat="1" ht="18.899999999999999" customHeight="1" x14ac:dyDescent="0.45"/>
    <row r="44" s="55" customFormat="1" ht="18.899999999999999" customHeight="1" x14ac:dyDescent="0.45"/>
    <row r="45" s="55" customFormat="1" ht="18.899999999999999" customHeight="1" x14ac:dyDescent="0.45"/>
    <row r="46" s="55" customFormat="1" ht="18.899999999999999" customHeight="1" x14ac:dyDescent="0.45"/>
    <row r="47" s="55" customFormat="1" ht="18.899999999999999" customHeight="1" x14ac:dyDescent="0.45"/>
    <row r="48" s="55" customFormat="1" ht="18.899999999999999" customHeight="1" x14ac:dyDescent="0.45"/>
    <row r="49" spans="1:13" s="55" customFormat="1" ht="18.899999999999999" customHeight="1" x14ac:dyDescent="0.45"/>
    <row r="50" spans="1:13" s="55" customFormat="1" ht="18.899999999999999" customHeight="1" x14ac:dyDescent="0.45"/>
    <row r="51" spans="1:13" s="55" customFormat="1" ht="18.899999999999999" customHeight="1" x14ac:dyDescent="0.45"/>
    <row r="52" spans="1:13" s="55" customFormat="1" ht="18.899999999999999" customHeight="1" x14ac:dyDescent="0.4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</row>
    <row r="53" spans="1:13" s="55" customFormat="1" ht="18.899999999999999" customHeight="1" x14ac:dyDescent="0.4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</row>
    <row r="54" spans="1:13" s="55" customFormat="1" ht="18.899999999999999" customHeight="1" x14ac:dyDescent="0.4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</row>
    <row r="55" spans="1:13" s="55" customFormat="1" ht="18.899999999999999" customHeight="1" x14ac:dyDescent="0.45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</row>
  </sheetData>
  <mergeCells count="12">
    <mergeCell ref="H13:I13"/>
    <mergeCell ref="H14:I14"/>
    <mergeCell ref="A27:M27"/>
    <mergeCell ref="A22:M22"/>
    <mergeCell ref="A23:M23"/>
    <mergeCell ref="A1:M1"/>
    <mergeCell ref="A2:M2"/>
    <mergeCell ref="D3:E3"/>
    <mergeCell ref="G3:H3"/>
    <mergeCell ref="K3:L3"/>
    <mergeCell ref="B7:B21"/>
    <mergeCell ref="G7:G21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B52"/>
  <sheetViews>
    <sheetView tabSelected="1" view="pageBreakPreview" topLeftCell="A4" zoomScaleNormal="115" zoomScaleSheetLayoutView="100" workbookViewId="0">
      <selection activeCell="A23" sqref="A23:M23"/>
    </sheetView>
  </sheetViews>
  <sheetFormatPr defaultColWidth="9.109375" defaultRowHeight="18.899999999999999" customHeight="1" x14ac:dyDescent="0.3"/>
  <cols>
    <col min="1" max="1" width="9.10937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09375" style="11"/>
  </cols>
  <sheetData>
    <row r="1" spans="1:106" s="43" customFormat="1" ht="21.9" customHeight="1" x14ac:dyDescent="0.35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4"/>
    </row>
    <row r="2" spans="1:106" s="43" customFormat="1" ht="21.9" customHeight="1" x14ac:dyDescent="0.35">
      <c r="A2" s="205" t="s">
        <v>83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7"/>
    </row>
    <row r="3" spans="1:106" s="44" customFormat="1" ht="21.9" customHeight="1" x14ac:dyDescent="0.4">
      <c r="A3" s="32"/>
      <c r="B3" s="3"/>
      <c r="C3" s="4" t="s">
        <v>1</v>
      </c>
      <c r="D3" s="200" t="s">
        <v>31</v>
      </c>
      <c r="E3" s="200"/>
      <c r="F3" s="5" t="s">
        <v>2</v>
      </c>
      <c r="G3" s="3" t="s">
        <v>38</v>
      </c>
      <c r="H3" s="33"/>
      <c r="I3" s="4"/>
      <c r="J3" s="4" t="s">
        <v>3</v>
      </c>
      <c r="K3" s="201" t="s">
        <v>76</v>
      </c>
      <c r="L3" s="201"/>
      <c r="M3" s="229"/>
    </row>
    <row r="4" spans="1:106" ht="16.5" customHeight="1" x14ac:dyDescent="0.4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61</v>
      </c>
      <c r="M4" s="8" t="s">
        <v>62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</row>
    <row r="5" spans="1:106" ht="16.5" customHeight="1" x14ac:dyDescent="0.4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61</v>
      </c>
      <c r="L5" s="13" t="s">
        <v>62</v>
      </c>
      <c r="M5" s="13" t="s">
        <v>63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</row>
    <row r="6" spans="1:106" ht="16.5" customHeight="1" x14ac:dyDescent="0.4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</row>
    <row r="7" spans="1:106" ht="16.5" customHeight="1" x14ac:dyDescent="0.3">
      <c r="A7" s="22"/>
      <c r="B7" s="208" t="s">
        <v>81</v>
      </c>
      <c r="C7" s="114" t="s">
        <v>323</v>
      </c>
      <c r="D7" s="120" t="s">
        <v>125</v>
      </c>
      <c r="E7" s="123" t="s">
        <v>87</v>
      </c>
      <c r="F7" s="120" t="s">
        <v>243</v>
      </c>
      <c r="G7" s="212" t="s">
        <v>82</v>
      </c>
      <c r="H7" s="115"/>
      <c r="I7" s="115"/>
      <c r="J7" s="123"/>
      <c r="K7" s="72"/>
      <c r="L7" s="72"/>
      <c r="M7" s="72"/>
    </row>
    <row r="8" spans="1:106" ht="16.5" customHeight="1" x14ac:dyDescent="0.3">
      <c r="A8" s="7" t="s">
        <v>15</v>
      </c>
      <c r="B8" s="209"/>
      <c r="C8" s="116"/>
      <c r="D8" s="117"/>
      <c r="E8" s="124"/>
      <c r="F8" s="121"/>
      <c r="G8" s="213"/>
      <c r="H8" s="116"/>
      <c r="I8" s="117"/>
      <c r="J8" s="124"/>
      <c r="K8" s="73"/>
      <c r="L8" s="73"/>
      <c r="M8" s="73"/>
    </row>
    <row r="9" spans="1:106" ht="16.5" customHeight="1" x14ac:dyDescent="0.3">
      <c r="A9" s="12"/>
      <c r="B9" s="209"/>
      <c r="C9" s="118" t="s">
        <v>110</v>
      </c>
      <c r="D9" s="136" t="s">
        <v>122</v>
      </c>
      <c r="E9" s="122" t="s">
        <v>373</v>
      </c>
      <c r="F9" s="122" t="s">
        <v>245</v>
      </c>
      <c r="G9" s="213"/>
      <c r="H9" s="118"/>
      <c r="I9" s="119"/>
      <c r="J9" s="125"/>
      <c r="K9" s="74"/>
      <c r="L9" s="74"/>
      <c r="M9" s="74"/>
    </row>
    <row r="10" spans="1:106" ht="16.5" customHeight="1" x14ac:dyDescent="0.3">
      <c r="A10" s="19"/>
      <c r="B10" s="209"/>
      <c r="C10" s="120" t="s">
        <v>189</v>
      </c>
      <c r="D10" s="120" t="s">
        <v>248</v>
      </c>
      <c r="E10" s="120" t="s">
        <v>366</v>
      </c>
      <c r="F10" s="120"/>
      <c r="G10" s="213"/>
      <c r="H10" s="120"/>
      <c r="I10" s="123"/>
      <c r="J10" s="169" t="s">
        <v>325</v>
      </c>
      <c r="K10" s="170" t="s">
        <v>101</v>
      </c>
      <c r="L10" s="84"/>
      <c r="M10" s="84"/>
    </row>
    <row r="11" spans="1:106" ht="16.5" customHeight="1" x14ac:dyDescent="0.3">
      <c r="A11" s="7" t="s">
        <v>16</v>
      </c>
      <c r="B11" s="209"/>
      <c r="C11" s="121" t="s">
        <v>246</v>
      </c>
      <c r="D11" s="121"/>
      <c r="E11" s="124"/>
      <c r="F11" s="121"/>
      <c r="G11" s="213"/>
      <c r="H11" s="121"/>
      <c r="I11" s="124"/>
      <c r="J11" s="171"/>
      <c r="K11" s="172"/>
      <c r="L11" s="94"/>
      <c r="M11" s="94"/>
    </row>
    <row r="12" spans="1:106" ht="16.5" customHeight="1" thickBot="1" x14ac:dyDescent="0.35">
      <c r="A12" s="12"/>
      <c r="B12" s="209"/>
      <c r="C12" s="122" t="s">
        <v>247</v>
      </c>
      <c r="D12" s="122" t="s">
        <v>116</v>
      </c>
      <c r="E12" s="122" t="s">
        <v>247</v>
      </c>
      <c r="F12" s="122"/>
      <c r="G12" s="213"/>
      <c r="H12" s="121"/>
      <c r="I12" s="125"/>
      <c r="J12" s="173" t="s">
        <v>100</v>
      </c>
      <c r="K12" s="174" t="s">
        <v>233</v>
      </c>
      <c r="L12" s="85"/>
      <c r="M12" s="85"/>
    </row>
    <row r="13" spans="1:106" ht="16.5" customHeight="1" x14ac:dyDescent="0.3">
      <c r="A13" s="19"/>
      <c r="B13" s="209"/>
      <c r="C13" s="114" t="s">
        <v>324</v>
      </c>
      <c r="D13" s="120" t="s">
        <v>125</v>
      </c>
      <c r="E13" s="123" t="s">
        <v>109</v>
      </c>
      <c r="F13" s="120" t="s">
        <v>243</v>
      </c>
      <c r="G13" s="214"/>
      <c r="H13" s="218" t="s">
        <v>92</v>
      </c>
      <c r="I13" s="219"/>
      <c r="J13" s="66"/>
      <c r="K13" s="65"/>
      <c r="L13" s="66"/>
      <c r="M13" s="66"/>
    </row>
    <row r="14" spans="1:106" ht="16.5" customHeight="1" x14ac:dyDescent="0.3">
      <c r="A14" s="7" t="s">
        <v>17</v>
      </c>
      <c r="B14" s="209"/>
      <c r="C14" s="116"/>
      <c r="D14" s="117"/>
      <c r="E14" s="124"/>
      <c r="F14" s="121"/>
      <c r="G14" s="214"/>
      <c r="H14" s="216" t="s">
        <v>195</v>
      </c>
      <c r="I14" s="217"/>
      <c r="J14" s="68"/>
      <c r="K14" s="68"/>
      <c r="L14" s="68"/>
      <c r="M14" s="68"/>
    </row>
    <row r="15" spans="1:106" ht="16.5" customHeight="1" thickBot="1" x14ac:dyDescent="0.35">
      <c r="A15" s="12"/>
      <c r="B15" s="209"/>
      <c r="C15" s="118" t="s">
        <v>110</v>
      </c>
      <c r="D15" s="136" t="s">
        <v>122</v>
      </c>
      <c r="E15" s="122" t="s">
        <v>135</v>
      </c>
      <c r="F15" s="122" t="s">
        <v>245</v>
      </c>
      <c r="G15" s="214"/>
      <c r="H15" s="127" t="s">
        <v>221</v>
      </c>
      <c r="I15" s="128" t="s">
        <v>188</v>
      </c>
      <c r="J15" s="69"/>
      <c r="K15" s="69"/>
      <c r="L15" s="69"/>
      <c r="M15" s="69"/>
    </row>
    <row r="16" spans="1:106" ht="16.5" customHeight="1" x14ac:dyDescent="0.3">
      <c r="A16" s="19"/>
      <c r="B16" s="210"/>
      <c r="C16" s="120" t="s">
        <v>249</v>
      </c>
      <c r="D16" s="169"/>
      <c r="E16" s="170" t="s">
        <v>86</v>
      </c>
      <c r="F16" s="169" t="s">
        <v>98</v>
      </c>
      <c r="G16" s="213"/>
      <c r="H16" s="115"/>
      <c r="I16" s="129"/>
      <c r="J16" s="120"/>
      <c r="K16" s="120"/>
      <c r="L16" s="72"/>
      <c r="M16" s="84"/>
    </row>
    <row r="17" spans="1:13" ht="16.5" customHeight="1" x14ac:dyDescent="0.3">
      <c r="A17" s="7" t="s">
        <v>18</v>
      </c>
      <c r="B17" s="210"/>
      <c r="C17" s="121"/>
      <c r="D17" s="171"/>
      <c r="E17" s="172"/>
      <c r="F17" s="172"/>
      <c r="G17" s="213"/>
      <c r="H17" s="117"/>
      <c r="I17" s="117"/>
      <c r="J17" s="124"/>
      <c r="K17" s="121"/>
      <c r="L17" s="121"/>
      <c r="M17" s="94"/>
    </row>
    <row r="18" spans="1:13" ht="16.5" customHeight="1" x14ac:dyDescent="0.3">
      <c r="A18" s="12"/>
      <c r="B18" s="210"/>
      <c r="C18" s="122" t="s">
        <v>104</v>
      </c>
      <c r="D18" s="173"/>
      <c r="E18" s="175"/>
      <c r="F18" s="174" t="s">
        <v>250</v>
      </c>
      <c r="G18" s="213"/>
      <c r="H18" s="119"/>
      <c r="I18" s="129"/>
      <c r="J18" s="122"/>
      <c r="K18" s="122"/>
      <c r="L18" s="74"/>
      <c r="M18" s="74"/>
    </row>
    <row r="19" spans="1:13" ht="16.5" customHeight="1" x14ac:dyDescent="0.3">
      <c r="A19" s="19"/>
      <c r="B19" s="209"/>
      <c r="C19" s="115" t="s">
        <v>189</v>
      </c>
      <c r="D19" s="170" t="s">
        <v>248</v>
      </c>
      <c r="E19" s="169" t="s">
        <v>109</v>
      </c>
      <c r="F19" s="169" t="s">
        <v>326</v>
      </c>
      <c r="G19" s="213"/>
      <c r="H19" s="170" t="s">
        <v>135</v>
      </c>
      <c r="I19" s="115" t="s">
        <v>136</v>
      </c>
      <c r="J19" s="135" t="s">
        <v>314</v>
      </c>
      <c r="K19" s="120" t="s">
        <v>103</v>
      </c>
      <c r="L19" s="84"/>
      <c r="M19" s="84"/>
    </row>
    <row r="20" spans="1:13" ht="16.5" customHeight="1" x14ac:dyDescent="0.3">
      <c r="A20" s="7" t="s">
        <v>19</v>
      </c>
      <c r="B20" s="209"/>
      <c r="C20" s="114" t="s">
        <v>110</v>
      </c>
      <c r="D20" s="172"/>
      <c r="E20" s="176"/>
      <c r="F20" s="171"/>
      <c r="G20" s="213"/>
      <c r="H20" s="171"/>
      <c r="I20" s="117"/>
      <c r="J20" s="117"/>
      <c r="K20" s="121"/>
      <c r="L20" s="94"/>
      <c r="M20" s="94"/>
    </row>
    <row r="21" spans="1:13" ht="16.5" customHeight="1" x14ac:dyDescent="0.3">
      <c r="A21" s="12"/>
      <c r="B21" s="211"/>
      <c r="C21" s="119" t="s">
        <v>216</v>
      </c>
      <c r="D21" s="175" t="s">
        <v>110</v>
      </c>
      <c r="E21" s="175" t="s">
        <v>216</v>
      </c>
      <c r="F21" s="173" t="s">
        <v>97</v>
      </c>
      <c r="G21" s="215"/>
      <c r="H21" s="173" t="s">
        <v>251</v>
      </c>
      <c r="I21" s="119" t="s">
        <v>97</v>
      </c>
      <c r="J21" s="132"/>
      <c r="K21" s="122" t="s">
        <v>202</v>
      </c>
      <c r="L21" s="95"/>
      <c r="M21" s="95"/>
    </row>
    <row r="22" spans="1:13" s="45" customFormat="1" ht="18.899999999999999" customHeight="1" x14ac:dyDescent="0.4">
      <c r="A22" s="202" t="s">
        <v>77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4"/>
    </row>
    <row r="23" spans="1:13" s="45" customFormat="1" ht="18.899999999999999" customHeight="1" x14ac:dyDescent="0.4">
      <c r="A23" s="205" t="s">
        <v>190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7"/>
    </row>
    <row r="24" spans="1:13" s="45" customFormat="1" ht="18.899999999999999" customHeight="1" x14ac:dyDescent="0.4">
      <c r="A24" s="23"/>
      <c r="B24" s="24" t="s">
        <v>23</v>
      </c>
      <c r="C24" s="35"/>
      <c r="D24" s="24" t="s">
        <v>36</v>
      </c>
      <c r="E24" s="35"/>
      <c r="F24" s="36">
        <v>12</v>
      </c>
      <c r="G24" s="24" t="s">
        <v>24</v>
      </c>
      <c r="H24" s="24"/>
      <c r="I24" s="26" t="s">
        <v>25</v>
      </c>
      <c r="J24" s="24" t="s">
        <v>36</v>
      </c>
      <c r="K24" s="37">
        <v>4</v>
      </c>
      <c r="L24" s="24" t="s">
        <v>24</v>
      </c>
      <c r="M24" s="62"/>
    </row>
    <row r="25" spans="1:13" ht="18.899999999999999" customHeight="1" x14ac:dyDescent="0.3">
      <c r="A25" s="38"/>
      <c r="B25" s="35"/>
      <c r="C25" s="35"/>
      <c r="D25" s="24" t="s">
        <v>37</v>
      </c>
      <c r="E25" s="35"/>
      <c r="F25" s="39">
        <v>15</v>
      </c>
      <c r="G25" s="24" t="s">
        <v>24</v>
      </c>
      <c r="H25" s="35"/>
      <c r="I25" s="35"/>
      <c r="J25" s="24" t="s">
        <v>37</v>
      </c>
      <c r="K25" s="40">
        <v>5</v>
      </c>
      <c r="L25" s="24" t="s">
        <v>24</v>
      </c>
      <c r="M25" s="62"/>
    </row>
    <row r="26" spans="1:13" s="45" customFormat="1" ht="18.899999999999999" customHeight="1" thickBot="1" x14ac:dyDescent="0.45">
      <c r="A26" s="38"/>
      <c r="B26" s="35"/>
      <c r="C26" s="35"/>
      <c r="D26" s="24" t="s">
        <v>20</v>
      </c>
      <c r="E26" s="35"/>
      <c r="F26" s="41">
        <f>SUM(F24:F25)</f>
        <v>27</v>
      </c>
      <c r="G26" s="24" t="s">
        <v>24</v>
      </c>
      <c r="H26" s="35"/>
      <c r="I26" s="35"/>
      <c r="J26" s="24" t="s">
        <v>20</v>
      </c>
      <c r="K26" s="42">
        <f>SUM(K24:K25)</f>
        <v>9</v>
      </c>
      <c r="L26" s="24" t="s">
        <v>24</v>
      </c>
      <c r="M26" s="62"/>
    </row>
    <row r="27" spans="1:13" s="45" customFormat="1" ht="18.899999999999999" customHeight="1" thickTop="1" x14ac:dyDescent="0.4">
      <c r="A27" s="49" t="s">
        <v>32</v>
      </c>
      <c r="B27" s="50"/>
      <c r="C27" s="24" t="s">
        <v>33</v>
      </c>
      <c r="D27" s="35"/>
      <c r="E27" s="35"/>
      <c r="F27" s="35"/>
      <c r="G27" s="35"/>
      <c r="H27" s="35"/>
      <c r="I27" s="35"/>
      <c r="J27" s="35"/>
      <c r="K27" s="35"/>
      <c r="L27" s="35"/>
      <c r="M27" s="63"/>
    </row>
    <row r="28" spans="1:13" s="45" customFormat="1" ht="18.899999999999999" customHeight="1" x14ac:dyDescent="0.4">
      <c r="A28" s="2"/>
      <c r="B28" s="4"/>
      <c r="C28" s="51" t="s">
        <v>34</v>
      </c>
      <c r="D28" s="48"/>
      <c r="E28" s="48"/>
      <c r="F28" s="48"/>
      <c r="G28" s="48"/>
      <c r="H28" s="48"/>
      <c r="I28" s="48"/>
      <c r="J28" s="48"/>
      <c r="K28" s="48"/>
      <c r="L28" s="48"/>
      <c r="M28" s="34"/>
    </row>
    <row r="29" spans="1:13" s="45" customFormat="1" ht="18.899999999999999" customHeight="1" x14ac:dyDescent="0.4"/>
    <row r="30" spans="1:13" s="45" customFormat="1" ht="18.899999999999999" customHeight="1" x14ac:dyDescent="0.4"/>
    <row r="31" spans="1:13" s="45" customFormat="1" ht="18.899999999999999" customHeight="1" x14ac:dyDescent="0.4"/>
    <row r="32" spans="1:13" s="45" customFormat="1" ht="18.899999999999999" customHeight="1" x14ac:dyDescent="0.4"/>
    <row r="33" s="45" customFormat="1" ht="18.899999999999999" customHeight="1" x14ac:dyDescent="0.4"/>
    <row r="34" s="45" customFormat="1" ht="18.899999999999999" customHeight="1" x14ac:dyDescent="0.4"/>
    <row r="35" s="45" customFormat="1" ht="18.899999999999999" customHeight="1" x14ac:dyDescent="0.4"/>
    <row r="36" s="45" customFormat="1" ht="18.899999999999999" customHeight="1" x14ac:dyDescent="0.4"/>
    <row r="37" s="45" customFormat="1" ht="18.899999999999999" customHeight="1" x14ac:dyDescent="0.4"/>
    <row r="38" s="45" customFormat="1" ht="18.899999999999999" customHeight="1" x14ac:dyDescent="0.4"/>
    <row r="39" s="45" customFormat="1" ht="18.899999999999999" customHeight="1" x14ac:dyDescent="0.4"/>
    <row r="40" s="45" customFormat="1" ht="18.899999999999999" customHeight="1" x14ac:dyDescent="0.4"/>
    <row r="41" s="45" customFormat="1" ht="18.899999999999999" customHeight="1" x14ac:dyDescent="0.4"/>
    <row r="42" s="45" customFormat="1" ht="18.899999999999999" customHeight="1" x14ac:dyDescent="0.4"/>
    <row r="43" s="45" customFormat="1" ht="18.899999999999999" customHeight="1" x14ac:dyDescent="0.4"/>
    <row r="44" s="45" customFormat="1" ht="18.899999999999999" customHeight="1" x14ac:dyDescent="0.4"/>
    <row r="45" s="45" customFormat="1" ht="18.899999999999999" customHeight="1" x14ac:dyDescent="0.4"/>
    <row r="46" s="45" customFormat="1" ht="18.899999999999999" customHeight="1" x14ac:dyDescent="0.4"/>
    <row r="47" s="45" customFormat="1" ht="18.899999999999999" customHeight="1" x14ac:dyDescent="0.4"/>
    <row r="48" s="45" customFormat="1" ht="18.899999999999999" customHeight="1" x14ac:dyDescent="0.4"/>
    <row r="49" s="45" customFormat="1" ht="18.899999999999999" customHeight="1" x14ac:dyDescent="0.4"/>
    <row r="50" s="45" customFormat="1" ht="18.899999999999999" customHeight="1" x14ac:dyDescent="0.4"/>
    <row r="51" s="45" customFormat="1" ht="18.899999999999999" customHeight="1" x14ac:dyDescent="0.4"/>
    <row r="52" s="45" customFormat="1" ht="18.899999999999999" customHeight="1" x14ac:dyDescent="0.4"/>
  </sheetData>
  <mergeCells count="10">
    <mergeCell ref="A22:M22"/>
    <mergeCell ref="A23:M23"/>
    <mergeCell ref="B7:B21"/>
    <mergeCell ref="G7:G21"/>
    <mergeCell ref="H13:I13"/>
    <mergeCell ref="A1:M1"/>
    <mergeCell ref="A2:M2"/>
    <mergeCell ref="D3:E3"/>
    <mergeCell ref="H14:I14"/>
    <mergeCell ref="K3:M3"/>
  </mergeCells>
  <phoneticPr fontId="0" type="noConversion"/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2"/>
  <sheetViews>
    <sheetView tabSelected="1" view="pageBreakPreview" topLeftCell="A4" zoomScaleNormal="115" zoomScaleSheetLayoutView="100" workbookViewId="0">
      <selection activeCell="A23" sqref="A23:M23"/>
    </sheetView>
  </sheetViews>
  <sheetFormatPr defaultColWidth="9.109375" defaultRowHeight="18.899999999999999" customHeight="1" x14ac:dyDescent="0.3"/>
  <cols>
    <col min="1" max="1" width="9.10937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09375" style="11"/>
  </cols>
  <sheetData>
    <row r="1" spans="1:13" s="1" customFormat="1" ht="21.9" customHeight="1" x14ac:dyDescent="0.3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4"/>
    </row>
    <row r="2" spans="1:13" s="1" customFormat="1" ht="21.9" customHeight="1" x14ac:dyDescent="0.3">
      <c r="A2" s="205" t="s">
        <v>83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7"/>
    </row>
    <row r="3" spans="1:13" s="1" customFormat="1" ht="21.9" customHeight="1" x14ac:dyDescent="0.3">
      <c r="A3" s="2"/>
      <c r="B3" s="3"/>
      <c r="C3" s="4" t="s">
        <v>1</v>
      </c>
      <c r="D3" s="200" t="s">
        <v>22</v>
      </c>
      <c r="E3" s="200"/>
      <c r="F3" s="5" t="s">
        <v>2</v>
      </c>
      <c r="G3" s="200" t="s">
        <v>64</v>
      </c>
      <c r="H3" s="200"/>
      <c r="I3" s="4"/>
      <c r="J3" s="4" t="s">
        <v>3</v>
      </c>
      <c r="K3" s="201" t="s">
        <v>78</v>
      </c>
      <c r="L3" s="201"/>
      <c r="M3" s="229"/>
    </row>
    <row r="4" spans="1:13" ht="16.5" customHeight="1" x14ac:dyDescent="0.3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65</v>
      </c>
      <c r="M4" s="8" t="s">
        <v>66</v>
      </c>
    </row>
    <row r="5" spans="1:13" ht="16.5" customHeight="1" x14ac:dyDescent="0.3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61</v>
      </c>
      <c r="L5" s="13" t="s">
        <v>62</v>
      </c>
      <c r="M5" s="13" t="s">
        <v>63</v>
      </c>
    </row>
    <row r="6" spans="1:13" ht="16.5" customHeight="1" x14ac:dyDescent="0.3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3">
      <c r="A7" s="22"/>
      <c r="B7" s="208" t="s">
        <v>81</v>
      </c>
      <c r="C7" s="72"/>
      <c r="D7" s="72"/>
      <c r="E7" s="178" t="s">
        <v>259</v>
      </c>
      <c r="F7" s="169" t="s">
        <v>135</v>
      </c>
      <c r="G7" s="212" t="s">
        <v>82</v>
      </c>
      <c r="H7" s="178" t="s">
        <v>138</v>
      </c>
      <c r="I7" s="169" t="s">
        <v>86</v>
      </c>
      <c r="J7" s="169" t="s">
        <v>135</v>
      </c>
      <c r="K7" s="72"/>
      <c r="L7" s="72"/>
      <c r="M7" s="72"/>
    </row>
    <row r="8" spans="1:13" ht="16.5" customHeight="1" x14ac:dyDescent="0.3">
      <c r="A8" s="7" t="s">
        <v>15</v>
      </c>
      <c r="B8" s="209"/>
      <c r="C8" s="73"/>
      <c r="D8" s="73"/>
      <c r="E8" s="180"/>
      <c r="F8" s="171"/>
      <c r="G8" s="213"/>
      <c r="H8" s="171"/>
      <c r="I8" s="171"/>
      <c r="J8" s="171"/>
      <c r="K8" s="73"/>
      <c r="L8" s="73"/>
      <c r="M8" s="73"/>
    </row>
    <row r="9" spans="1:13" ht="16.5" customHeight="1" x14ac:dyDescent="0.3">
      <c r="A9" s="12"/>
      <c r="B9" s="209"/>
      <c r="C9" s="74"/>
      <c r="D9" s="74"/>
      <c r="E9" s="181" t="s">
        <v>139</v>
      </c>
      <c r="F9" s="173" t="s">
        <v>251</v>
      </c>
      <c r="G9" s="213"/>
      <c r="H9" s="171" t="s">
        <v>139</v>
      </c>
      <c r="I9" s="173"/>
      <c r="J9" s="173" t="s">
        <v>251</v>
      </c>
      <c r="K9" s="74"/>
      <c r="L9" s="74"/>
      <c r="M9" s="74"/>
    </row>
    <row r="10" spans="1:13" ht="16.5" customHeight="1" x14ac:dyDescent="0.3">
      <c r="A10" s="19"/>
      <c r="B10" s="209"/>
      <c r="C10" s="66"/>
      <c r="D10" s="66"/>
      <c r="E10" s="66"/>
      <c r="F10" s="120" t="s">
        <v>252</v>
      </c>
      <c r="G10" s="213"/>
      <c r="H10" s="120" t="s">
        <v>146</v>
      </c>
      <c r="I10" s="169" t="s">
        <v>86</v>
      </c>
      <c r="J10" s="169"/>
      <c r="K10" s="170" t="s">
        <v>371</v>
      </c>
      <c r="L10" s="72"/>
      <c r="M10" s="72"/>
    </row>
    <row r="11" spans="1:13" ht="16.5" customHeight="1" x14ac:dyDescent="0.3">
      <c r="A11" s="7" t="s">
        <v>16</v>
      </c>
      <c r="B11" s="209"/>
      <c r="C11" s="68"/>
      <c r="D11" s="68"/>
      <c r="E11" s="68"/>
      <c r="F11" s="121" t="s">
        <v>376</v>
      </c>
      <c r="G11" s="213"/>
      <c r="H11" s="121"/>
      <c r="I11" s="171"/>
      <c r="J11" s="171"/>
      <c r="K11" s="172"/>
      <c r="L11" s="73"/>
      <c r="M11" s="73"/>
    </row>
    <row r="12" spans="1:13" ht="16.5" customHeight="1" thickBot="1" x14ac:dyDescent="0.35">
      <c r="A12" s="12"/>
      <c r="B12" s="209"/>
      <c r="C12" s="69"/>
      <c r="D12" s="69"/>
      <c r="E12" s="69"/>
      <c r="F12" s="122" t="s">
        <v>215</v>
      </c>
      <c r="G12" s="213"/>
      <c r="H12" s="121" t="s">
        <v>139</v>
      </c>
      <c r="I12" s="173"/>
      <c r="J12" s="173"/>
      <c r="K12" s="174" t="s">
        <v>112</v>
      </c>
      <c r="L12" s="74"/>
      <c r="M12" s="74"/>
    </row>
    <row r="13" spans="1:13" ht="16.5" customHeight="1" x14ac:dyDescent="0.3">
      <c r="A13" s="19"/>
      <c r="B13" s="209"/>
      <c r="C13" s="114" t="s">
        <v>327</v>
      </c>
      <c r="D13" s="114" t="s">
        <v>84</v>
      </c>
      <c r="E13" s="120" t="s">
        <v>140</v>
      </c>
      <c r="F13" s="120" t="s">
        <v>377</v>
      </c>
      <c r="G13" s="214"/>
      <c r="H13" s="240" t="s">
        <v>92</v>
      </c>
      <c r="I13" s="241"/>
      <c r="J13" s="72"/>
      <c r="K13" s="72" t="s">
        <v>363</v>
      </c>
      <c r="L13" s="72"/>
      <c r="M13" s="84"/>
    </row>
    <row r="14" spans="1:13" ht="16.5" customHeight="1" x14ac:dyDescent="0.3">
      <c r="A14" s="7" t="s">
        <v>17</v>
      </c>
      <c r="B14" s="209"/>
      <c r="C14" s="114"/>
      <c r="D14" s="117"/>
      <c r="E14" s="124"/>
      <c r="F14" s="121"/>
      <c r="G14" s="214"/>
      <c r="H14" s="216" t="s">
        <v>329</v>
      </c>
      <c r="I14" s="217"/>
      <c r="J14" s="94"/>
      <c r="K14" s="73"/>
      <c r="L14" s="73"/>
      <c r="M14" s="94"/>
    </row>
    <row r="15" spans="1:13" ht="16.5" customHeight="1" thickBot="1" x14ac:dyDescent="0.35">
      <c r="A15" s="12"/>
      <c r="B15" s="209"/>
      <c r="C15" s="137" t="s">
        <v>328</v>
      </c>
      <c r="D15" s="138" t="s">
        <v>141</v>
      </c>
      <c r="E15" s="125" t="s">
        <v>125</v>
      </c>
      <c r="F15" s="118"/>
      <c r="G15" s="214"/>
      <c r="H15" s="91" t="s">
        <v>141</v>
      </c>
      <c r="I15" s="148" t="s">
        <v>118</v>
      </c>
      <c r="J15" s="147"/>
      <c r="K15" s="95" t="s">
        <v>89</v>
      </c>
      <c r="L15" s="74"/>
      <c r="M15" s="95"/>
    </row>
    <row r="16" spans="1:13" ht="16.5" customHeight="1" x14ac:dyDescent="0.3">
      <c r="A16" s="19"/>
      <c r="B16" s="209"/>
      <c r="C16" s="120" t="s">
        <v>253</v>
      </c>
      <c r="D16" s="120" t="s">
        <v>143</v>
      </c>
      <c r="E16" s="169" t="s">
        <v>86</v>
      </c>
      <c r="F16" s="169" t="s">
        <v>371</v>
      </c>
      <c r="G16" s="213"/>
      <c r="H16" s="177" t="s">
        <v>328</v>
      </c>
      <c r="I16" s="120"/>
      <c r="J16" s="120"/>
      <c r="K16" s="72" t="s">
        <v>126</v>
      </c>
      <c r="L16" s="72"/>
      <c r="M16" s="84"/>
    </row>
    <row r="17" spans="1:13" ht="16.5" customHeight="1" x14ac:dyDescent="0.3">
      <c r="A17" s="7" t="s">
        <v>18</v>
      </c>
      <c r="B17" s="209"/>
      <c r="C17" s="121" t="s">
        <v>254</v>
      </c>
      <c r="D17" s="117"/>
      <c r="E17" s="124"/>
      <c r="F17" s="121"/>
      <c r="G17" s="213"/>
      <c r="H17" s="121"/>
      <c r="I17" s="121"/>
      <c r="J17" s="121"/>
      <c r="K17" s="73"/>
      <c r="L17" s="73"/>
      <c r="M17" s="94"/>
    </row>
    <row r="18" spans="1:13" ht="16.5" customHeight="1" x14ac:dyDescent="0.3">
      <c r="A18" s="12"/>
      <c r="B18" s="209"/>
      <c r="C18" s="122" t="s">
        <v>255</v>
      </c>
      <c r="D18" s="135" t="s">
        <v>139</v>
      </c>
      <c r="E18" s="122"/>
      <c r="F18" s="122" t="s">
        <v>255</v>
      </c>
      <c r="G18" s="213"/>
      <c r="H18" s="137"/>
      <c r="I18" s="138" t="s">
        <v>141</v>
      </c>
      <c r="J18" s="95"/>
      <c r="K18" s="95" t="s">
        <v>225</v>
      </c>
      <c r="L18" s="74"/>
      <c r="M18" s="74"/>
    </row>
    <row r="19" spans="1:13" ht="16.5" customHeight="1" x14ac:dyDescent="0.3">
      <c r="A19" s="19"/>
      <c r="B19" s="209"/>
      <c r="C19" s="115" t="s">
        <v>257</v>
      </c>
      <c r="D19" s="115" t="s">
        <v>258</v>
      </c>
      <c r="E19" s="131" t="s">
        <v>366</v>
      </c>
      <c r="F19" s="72"/>
      <c r="G19" s="213"/>
      <c r="H19" s="178" t="s">
        <v>330</v>
      </c>
      <c r="I19" s="169" t="s">
        <v>373</v>
      </c>
      <c r="J19" s="123"/>
      <c r="K19" s="72"/>
      <c r="L19" s="72"/>
      <c r="M19" s="84"/>
    </row>
    <row r="20" spans="1:13" ht="16.5" customHeight="1" x14ac:dyDescent="0.3">
      <c r="A20" s="7" t="s">
        <v>19</v>
      </c>
      <c r="B20" s="209"/>
      <c r="C20" s="117" t="s">
        <v>256</v>
      </c>
      <c r="D20" s="117"/>
      <c r="E20" s="114"/>
      <c r="F20" s="73"/>
      <c r="G20" s="213"/>
      <c r="H20" s="180"/>
      <c r="I20" s="171"/>
      <c r="J20" s="124"/>
      <c r="K20" s="73"/>
      <c r="L20" s="73"/>
      <c r="M20" s="94"/>
    </row>
    <row r="21" spans="1:13" ht="16.5" customHeight="1" x14ac:dyDescent="0.3">
      <c r="A21" s="12"/>
      <c r="B21" s="211"/>
      <c r="C21" s="118" t="s">
        <v>247</v>
      </c>
      <c r="D21" s="119" t="s">
        <v>144</v>
      </c>
      <c r="E21" s="118" t="s">
        <v>247</v>
      </c>
      <c r="F21" s="74"/>
      <c r="G21" s="215"/>
      <c r="H21" s="181" t="s">
        <v>84</v>
      </c>
      <c r="I21" s="173" t="s">
        <v>228</v>
      </c>
      <c r="J21" s="137"/>
      <c r="K21" s="74"/>
      <c r="L21" s="74"/>
      <c r="M21" s="95"/>
    </row>
    <row r="22" spans="1:13" ht="18.899999999999999" customHeight="1" x14ac:dyDescent="0.3">
      <c r="A22" s="202" t="s">
        <v>40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4"/>
    </row>
    <row r="23" spans="1:13" ht="18.899999999999999" customHeight="1" x14ac:dyDescent="0.3">
      <c r="A23" s="205" t="s">
        <v>354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7"/>
    </row>
    <row r="24" spans="1:13" ht="18.899999999999999" customHeight="1" x14ac:dyDescent="0.3">
      <c r="A24" s="23"/>
      <c r="B24" s="24" t="s">
        <v>23</v>
      </c>
      <c r="C24" s="24"/>
      <c r="D24" s="24" t="s">
        <v>36</v>
      </c>
      <c r="E24" s="24"/>
      <c r="F24" s="25">
        <v>21</v>
      </c>
      <c r="G24" s="24" t="s">
        <v>24</v>
      </c>
      <c r="H24" s="24"/>
      <c r="I24" s="26" t="s">
        <v>25</v>
      </c>
      <c r="J24" s="24" t="s">
        <v>36</v>
      </c>
      <c r="K24" s="27">
        <f>(F24*12)/F26</f>
        <v>8.6896551724137936</v>
      </c>
      <c r="L24" s="24" t="s">
        <v>24</v>
      </c>
      <c r="M24" s="76"/>
    </row>
    <row r="25" spans="1:13" ht="18.899999999999999" customHeight="1" x14ac:dyDescent="0.3">
      <c r="A25" s="23"/>
      <c r="B25" s="24"/>
      <c r="C25" s="24"/>
      <c r="D25" s="24" t="s">
        <v>37</v>
      </c>
      <c r="E25" s="24"/>
      <c r="F25" s="28">
        <v>8</v>
      </c>
      <c r="G25" s="24" t="s">
        <v>24</v>
      </c>
      <c r="H25" s="24"/>
      <c r="I25" s="24"/>
      <c r="J25" s="24" t="s">
        <v>37</v>
      </c>
      <c r="K25" s="29">
        <f>(F25*12)/F26</f>
        <v>3.3103448275862069</v>
      </c>
      <c r="L25" s="24" t="s">
        <v>24</v>
      </c>
      <c r="M25" s="76"/>
    </row>
    <row r="26" spans="1:13" ht="18.899999999999999" customHeight="1" thickBot="1" x14ac:dyDescent="0.35">
      <c r="A26" s="23"/>
      <c r="B26" s="24"/>
      <c r="C26" s="24"/>
      <c r="D26" s="24" t="s">
        <v>20</v>
      </c>
      <c r="E26" s="24"/>
      <c r="F26" s="30">
        <f>SUM(F24:F25)</f>
        <v>29</v>
      </c>
      <c r="G26" s="24" t="s">
        <v>24</v>
      </c>
      <c r="H26" s="24"/>
      <c r="I26" s="24"/>
      <c r="J26" s="24" t="s">
        <v>20</v>
      </c>
      <c r="K26" s="31">
        <f>SUM(K24:K25)</f>
        <v>12</v>
      </c>
      <c r="L26" s="24" t="s">
        <v>24</v>
      </c>
      <c r="M26" s="76"/>
    </row>
    <row r="27" spans="1:13" ht="18.899999999999999" customHeight="1" thickTop="1" x14ac:dyDescent="0.3">
      <c r="A27" s="205" t="s">
        <v>191</v>
      </c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7"/>
    </row>
    <row r="28" spans="1:13" ht="18.899999999999999" customHeight="1" x14ac:dyDescent="0.3">
      <c r="A28" s="23"/>
      <c r="B28" s="24" t="s">
        <v>23</v>
      </c>
      <c r="C28" s="24"/>
      <c r="D28" s="24" t="s">
        <v>36</v>
      </c>
      <c r="E28" s="24"/>
      <c r="F28" s="25">
        <v>17</v>
      </c>
      <c r="G28" s="24" t="s">
        <v>24</v>
      </c>
      <c r="H28" s="24"/>
      <c r="I28" s="26" t="s">
        <v>25</v>
      </c>
      <c r="J28" s="24" t="s">
        <v>36</v>
      </c>
      <c r="K28" s="27">
        <v>7</v>
      </c>
      <c r="L28" s="24" t="s">
        <v>24</v>
      </c>
      <c r="M28" s="62"/>
    </row>
    <row r="29" spans="1:13" ht="18.899999999999999" customHeight="1" x14ac:dyDescent="0.3">
      <c r="A29" s="23"/>
      <c r="B29" s="24"/>
      <c r="C29" s="24"/>
      <c r="D29" s="24" t="s">
        <v>37</v>
      </c>
      <c r="E29" s="24"/>
      <c r="F29" s="28">
        <v>8</v>
      </c>
      <c r="G29" s="24" t="s">
        <v>24</v>
      </c>
      <c r="H29" s="24"/>
      <c r="I29" s="24"/>
      <c r="J29" s="24" t="s">
        <v>37</v>
      </c>
      <c r="K29" s="29">
        <v>3</v>
      </c>
      <c r="L29" s="24" t="s">
        <v>24</v>
      </c>
      <c r="M29" s="62"/>
    </row>
    <row r="30" spans="1:13" ht="18.899999999999999" customHeight="1" thickBot="1" x14ac:dyDescent="0.35">
      <c r="A30" s="23"/>
      <c r="B30" s="24"/>
      <c r="C30" s="24"/>
      <c r="D30" s="24" t="s">
        <v>20</v>
      </c>
      <c r="E30" s="24"/>
      <c r="F30" s="30">
        <f>SUM(F28:F29)</f>
        <v>25</v>
      </c>
      <c r="G30" s="24" t="s">
        <v>24</v>
      </c>
      <c r="H30" s="24"/>
      <c r="I30" s="24"/>
      <c r="J30" s="24" t="s">
        <v>20</v>
      </c>
      <c r="K30" s="31">
        <f>SUM(K28:K29)</f>
        <v>10</v>
      </c>
      <c r="L30" s="24" t="s">
        <v>24</v>
      </c>
      <c r="M30" s="62"/>
    </row>
    <row r="31" spans="1:13" ht="18.899999999999999" customHeight="1" thickTop="1" x14ac:dyDescent="0.3">
      <c r="A31" s="49" t="s">
        <v>32</v>
      </c>
      <c r="B31" s="50"/>
      <c r="C31" s="24" t="s">
        <v>33</v>
      </c>
      <c r="D31" s="24" t="s">
        <v>361</v>
      </c>
      <c r="E31" s="24"/>
      <c r="F31" s="24"/>
      <c r="G31" s="24"/>
      <c r="H31" s="24"/>
      <c r="I31" s="24"/>
      <c r="J31" s="24"/>
      <c r="K31" s="24"/>
      <c r="L31" s="24"/>
      <c r="M31" s="62"/>
    </row>
    <row r="32" spans="1:13" ht="18.899999999999999" customHeight="1" x14ac:dyDescent="0.3">
      <c r="A32" s="2"/>
      <c r="B32" s="4"/>
      <c r="C32" s="51" t="s">
        <v>34</v>
      </c>
      <c r="D32" s="47"/>
      <c r="E32" s="47"/>
      <c r="F32" s="47"/>
      <c r="G32" s="47"/>
      <c r="H32" s="47"/>
      <c r="I32" s="47"/>
      <c r="J32" s="47"/>
      <c r="K32" s="47"/>
      <c r="L32" s="47"/>
      <c r="M32" s="6"/>
    </row>
  </sheetData>
  <mergeCells count="12">
    <mergeCell ref="A22:M22"/>
    <mergeCell ref="H13:I13"/>
    <mergeCell ref="A27:M27"/>
    <mergeCell ref="H14:I14"/>
    <mergeCell ref="K3:M3"/>
    <mergeCell ref="D3:E3"/>
    <mergeCell ref="A1:M1"/>
    <mergeCell ref="A2:M2"/>
    <mergeCell ref="G3:H3"/>
    <mergeCell ref="A23:M23"/>
    <mergeCell ref="B7:B21"/>
    <mergeCell ref="G7:G21"/>
  </mergeCells>
  <phoneticPr fontId="0" type="noConversion"/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2"/>
  <sheetViews>
    <sheetView tabSelected="1" view="pageBreakPreview" topLeftCell="A7" zoomScaleNormal="100" zoomScaleSheetLayoutView="100" workbookViewId="0">
      <selection activeCell="A23" sqref="A23:M23"/>
    </sheetView>
  </sheetViews>
  <sheetFormatPr defaultColWidth="9.109375" defaultRowHeight="18.899999999999999" customHeight="1" x14ac:dyDescent="0.3"/>
  <cols>
    <col min="1" max="1" width="9.10937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09375" style="11"/>
  </cols>
  <sheetData>
    <row r="1" spans="1:13" s="1" customFormat="1" ht="21.9" customHeight="1" x14ac:dyDescent="0.3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4"/>
    </row>
    <row r="2" spans="1:13" s="1" customFormat="1" ht="21.9" customHeight="1" x14ac:dyDescent="0.3">
      <c r="A2" s="205" t="s">
        <v>83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7"/>
    </row>
    <row r="3" spans="1:13" s="1" customFormat="1" ht="21.9" customHeight="1" x14ac:dyDescent="0.3">
      <c r="A3" s="2"/>
      <c r="B3" s="3"/>
      <c r="C3" s="4" t="s">
        <v>1</v>
      </c>
      <c r="D3" s="200" t="s">
        <v>29</v>
      </c>
      <c r="E3" s="200"/>
      <c r="F3" s="5" t="s">
        <v>2</v>
      </c>
      <c r="G3" s="200" t="s">
        <v>30</v>
      </c>
      <c r="H3" s="200"/>
      <c r="I3" s="4"/>
      <c r="J3" s="4" t="s">
        <v>3</v>
      </c>
      <c r="K3" s="201" t="s">
        <v>80</v>
      </c>
      <c r="L3" s="230"/>
      <c r="M3" s="64"/>
    </row>
    <row r="4" spans="1:13" ht="16.5" customHeight="1" x14ac:dyDescent="0.3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61</v>
      </c>
      <c r="M4" s="8" t="s">
        <v>62</v>
      </c>
    </row>
    <row r="5" spans="1:13" ht="16.5" customHeight="1" x14ac:dyDescent="0.3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61</v>
      </c>
      <c r="L5" s="13" t="s">
        <v>62</v>
      </c>
      <c r="M5" s="13" t="s">
        <v>63</v>
      </c>
    </row>
    <row r="6" spans="1:13" ht="16.5" customHeight="1" x14ac:dyDescent="0.3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3">
      <c r="A7" s="22"/>
      <c r="B7" s="208" t="s">
        <v>81</v>
      </c>
      <c r="C7" s="114" t="s">
        <v>147</v>
      </c>
      <c r="D7" s="115" t="s">
        <v>86</v>
      </c>
      <c r="E7" s="123" t="s">
        <v>140</v>
      </c>
      <c r="F7" s="120"/>
      <c r="G7" s="212" t="s">
        <v>82</v>
      </c>
      <c r="H7" s="120"/>
      <c r="I7" s="120"/>
      <c r="J7" s="120"/>
      <c r="K7" s="115" t="s">
        <v>126</v>
      </c>
      <c r="L7" s="72"/>
      <c r="M7" s="72"/>
    </row>
    <row r="8" spans="1:13" ht="16.5" customHeight="1" x14ac:dyDescent="0.3">
      <c r="A8" s="7" t="s">
        <v>15</v>
      </c>
      <c r="B8" s="209"/>
      <c r="C8" s="116"/>
      <c r="D8" s="117"/>
      <c r="E8" s="124"/>
      <c r="F8" s="121"/>
      <c r="G8" s="213"/>
      <c r="H8" s="121"/>
      <c r="I8" s="121"/>
      <c r="J8" s="121"/>
      <c r="K8" s="117"/>
      <c r="L8" s="73"/>
      <c r="M8" s="73"/>
    </row>
    <row r="9" spans="1:13" ht="16.5" customHeight="1" x14ac:dyDescent="0.3">
      <c r="A9" s="12"/>
      <c r="B9" s="209"/>
      <c r="C9" s="118" t="s">
        <v>89</v>
      </c>
      <c r="D9" s="119"/>
      <c r="E9" s="125"/>
      <c r="F9" s="122"/>
      <c r="G9" s="213"/>
      <c r="H9" s="121"/>
      <c r="I9" s="122"/>
      <c r="J9" s="122"/>
      <c r="K9" s="118" t="s">
        <v>225</v>
      </c>
      <c r="L9" s="74"/>
      <c r="M9" s="74"/>
    </row>
    <row r="10" spans="1:13" ht="16.5" customHeight="1" x14ac:dyDescent="0.3">
      <c r="A10" s="19"/>
      <c r="B10" s="209"/>
      <c r="C10" s="120" t="s">
        <v>262</v>
      </c>
      <c r="D10" s="114" t="s">
        <v>150</v>
      </c>
      <c r="E10" s="115" t="s">
        <v>86</v>
      </c>
      <c r="F10" s="123" t="s">
        <v>368</v>
      </c>
      <c r="G10" s="213"/>
      <c r="H10" s="115" t="s">
        <v>275</v>
      </c>
      <c r="I10" s="115" t="s">
        <v>275</v>
      </c>
      <c r="J10" s="123" t="s">
        <v>382</v>
      </c>
      <c r="K10" s="120" t="s">
        <v>243</v>
      </c>
      <c r="L10" s="66"/>
      <c r="M10" s="66"/>
    </row>
    <row r="11" spans="1:13" ht="16.5" customHeight="1" x14ac:dyDescent="0.3">
      <c r="A11" s="7" t="s">
        <v>16</v>
      </c>
      <c r="B11" s="209"/>
      <c r="C11" s="121" t="s">
        <v>260</v>
      </c>
      <c r="D11" s="116"/>
      <c r="E11" s="117"/>
      <c r="F11" s="124"/>
      <c r="G11" s="213"/>
      <c r="H11" s="120" t="s">
        <v>378</v>
      </c>
      <c r="I11" s="117"/>
      <c r="J11" s="124"/>
      <c r="K11" s="121"/>
      <c r="L11" s="68"/>
      <c r="M11" s="68"/>
    </row>
    <row r="12" spans="1:13" ht="16.5" customHeight="1" thickBot="1" x14ac:dyDescent="0.35">
      <c r="A12" s="12"/>
      <c r="B12" s="209"/>
      <c r="C12" s="122" t="s">
        <v>261</v>
      </c>
      <c r="D12" s="175" t="s">
        <v>90</v>
      </c>
      <c r="E12" s="174"/>
      <c r="F12" s="181" t="s">
        <v>261</v>
      </c>
      <c r="G12" s="213"/>
      <c r="H12" s="124" t="s">
        <v>379</v>
      </c>
      <c r="I12" s="119" t="s">
        <v>90</v>
      </c>
      <c r="J12" s="125" t="s">
        <v>383</v>
      </c>
      <c r="K12" s="122" t="s">
        <v>270</v>
      </c>
      <c r="L12" s="69"/>
      <c r="M12" s="69"/>
    </row>
    <row r="13" spans="1:13" ht="16.5" customHeight="1" x14ac:dyDescent="0.3">
      <c r="A13" s="19"/>
      <c r="B13" s="209"/>
      <c r="C13" s="120" t="s">
        <v>262</v>
      </c>
      <c r="D13" s="169" t="s">
        <v>150</v>
      </c>
      <c r="E13" s="169" t="s">
        <v>86</v>
      </c>
      <c r="F13" s="169" t="s">
        <v>380</v>
      </c>
      <c r="G13" s="214"/>
      <c r="H13" s="218" t="s">
        <v>92</v>
      </c>
      <c r="I13" s="219"/>
      <c r="J13" s="66"/>
      <c r="K13" s="72" t="s">
        <v>363</v>
      </c>
      <c r="L13" s="72"/>
      <c r="M13" s="80"/>
    </row>
    <row r="14" spans="1:13" ht="16.5" customHeight="1" x14ac:dyDescent="0.3">
      <c r="A14" s="7" t="s">
        <v>17</v>
      </c>
      <c r="B14" s="209"/>
      <c r="C14" s="121" t="s">
        <v>263</v>
      </c>
      <c r="D14" s="171"/>
      <c r="E14" s="180"/>
      <c r="F14" s="171"/>
      <c r="G14" s="214"/>
      <c r="H14" s="216" t="s">
        <v>151</v>
      </c>
      <c r="I14" s="217"/>
      <c r="J14" s="68"/>
      <c r="K14" s="73"/>
      <c r="L14" s="73"/>
      <c r="M14" s="77"/>
    </row>
    <row r="15" spans="1:13" ht="16.5" customHeight="1" thickBot="1" x14ac:dyDescent="0.35">
      <c r="A15" s="12"/>
      <c r="B15" s="209"/>
      <c r="C15" s="122" t="s">
        <v>264</v>
      </c>
      <c r="D15" s="173" t="s">
        <v>90</v>
      </c>
      <c r="E15" s="173"/>
      <c r="F15" s="173" t="s">
        <v>264</v>
      </c>
      <c r="G15" s="214"/>
      <c r="H15" s="127" t="s">
        <v>271</v>
      </c>
      <c r="I15" s="128" t="s">
        <v>117</v>
      </c>
      <c r="J15" s="69"/>
      <c r="K15" s="95" t="s">
        <v>89</v>
      </c>
      <c r="L15" s="74"/>
      <c r="M15" s="78"/>
    </row>
    <row r="16" spans="1:13" ht="16.5" customHeight="1" x14ac:dyDescent="0.3">
      <c r="A16" s="19"/>
      <c r="B16" s="209"/>
      <c r="C16" s="115" t="s">
        <v>265</v>
      </c>
      <c r="D16" s="129" t="s">
        <v>152</v>
      </c>
      <c r="E16" s="120" t="s">
        <v>86</v>
      </c>
      <c r="F16" s="169" t="s">
        <v>87</v>
      </c>
      <c r="G16" s="213"/>
      <c r="H16" s="169" t="s">
        <v>272</v>
      </c>
      <c r="I16" s="169" t="s">
        <v>274</v>
      </c>
      <c r="J16" s="169" t="s">
        <v>135</v>
      </c>
      <c r="K16" s="72"/>
      <c r="L16" s="72"/>
      <c r="M16" s="84"/>
    </row>
    <row r="17" spans="1:13" ht="16.5" customHeight="1" x14ac:dyDescent="0.3">
      <c r="A17" s="7" t="s">
        <v>18</v>
      </c>
      <c r="B17" s="209"/>
      <c r="C17" s="117" t="s">
        <v>266</v>
      </c>
      <c r="D17" s="117"/>
      <c r="E17" s="124"/>
      <c r="F17" s="171"/>
      <c r="G17" s="213"/>
      <c r="H17" s="171" t="s">
        <v>273</v>
      </c>
      <c r="I17" s="171"/>
      <c r="J17" s="171"/>
      <c r="K17" s="73"/>
      <c r="L17" s="73"/>
      <c r="M17" s="94"/>
    </row>
    <row r="18" spans="1:13" ht="16.5" customHeight="1" x14ac:dyDescent="0.3">
      <c r="A18" s="12"/>
      <c r="B18" s="209"/>
      <c r="C18" s="119" t="s">
        <v>247</v>
      </c>
      <c r="D18" s="135" t="s">
        <v>148</v>
      </c>
      <c r="E18" s="122"/>
      <c r="F18" s="173" t="s">
        <v>247</v>
      </c>
      <c r="G18" s="213"/>
      <c r="H18" s="173" t="s">
        <v>251</v>
      </c>
      <c r="I18" s="173" t="s">
        <v>110</v>
      </c>
      <c r="J18" s="173" t="s">
        <v>137</v>
      </c>
      <c r="K18" s="86"/>
      <c r="L18" s="74"/>
      <c r="M18" s="74"/>
    </row>
    <row r="19" spans="1:13" ht="16.5" customHeight="1" x14ac:dyDescent="0.3">
      <c r="A19" s="19"/>
      <c r="B19" s="209"/>
      <c r="C19" s="114" t="s">
        <v>147</v>
      </c>
      <c r="D19" s="115" t="s">
        <v>86</v>
      </c>
      <c r="E19" s="123" t="s">
        <v>140</v>
      </c>
      <c r="F19" s="120" t="s">
        <v>126</v>
      </c>
      <c r="G19" s="213"/>
      <c r="H19" s="115" t="s">
        <v>268</v>
      </c>
      <c r="I19" s="115" t="s">
        <v>275</v>
      </c>
      <c r="J19" s="123" t="s">
        <v>382</v>
      </c>
      <c r="K19" s="120" t="s">
        <v>243</v>
      </c>
      <c r="L19" s="84"/>
      <c r="M19" s="84"/>
    </row>
    <row r="20" spans="1:13" ht="16.5" customHeight="1" x14ac:dyDescent="0.3">
      <c r="A20" s="7" t="s">
        <v>19</v>
      </c>
      <c r="B20" s="209"/>
      <c r="C20" s="116"/>
      <c r="D20" s="117"/>
      <c r="E20" s="124"/>
      <c r="F20" s="121"/>
      <c r="G20" s="213"/>
      <c r="H20" s="150" t="s">
        <v>348</v>
      </c>
      <c r="I20" s="117"/>
      <c r="J20" s="124"/>
      <c r="K20" s="121"/>
      <c r="L20" s="94"/>
      <c r="M20" s="94"/>
    </row>
    <row r="21" spans="1:13" ht="16.5" customHeight="1" x14ac:dyDescent="0.3">
      <c r="A21" s="12"/>
      <c r="B21" s="211"/>
      <c r="C21" s="118" t="s">
        <v>89</v>
      </c>
      <c r="D21" s="119"/>
      <c r="E21" s="125"/>
      <c r="F21" s="118" t="s">
        <v>118</v>
      </c>
      <c r="G21" s="215"/>
      <c r="H21" s="149" t="s">
        <v>349</v>
      </c>
      <c r="I21" s="174" t="s">
        <v>90</v>
      </c>
      <c r="J21" s="181" t="s">
        <v>381</v>
      </c>
      <c r="K21" s="122" t="s">
        <v>270</v>
      </c>
      <c r="L21" s="95"/>
      <c r="M21" s="95"/>
    </row>
    <row r="22" spans="1:13" ht="18.899999999999999" customHeight="1" x14ac:dyDescent="0.3">
      <c r="A22" s="202" t="s">
        <v>196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4"/>
    </row>
    <row r="23" spans="1:13" ht="18.899999999999999" customHeight="1" x14ac:dyDescent="0.3">
      <c r="A23" s="205" t="s">
        <v>197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7"/>
    </row>
    <row r="24" spans="1:13" ht="18.899999999999999" customHeight="1" x14ac:dyDescent="0.3">
      <c r="A24" s="23"/>
      <c r="B24" s="24" t="s">
        <v>23</v>
      </c>
      <c r="C24" s="24"/>
      <c r="D24" s="24" t="s">
        <v>36</v>
      </c>
      <c r="E24" s="24"/>
      <c r="F24" s="25">
        <v>21</v>
      </c>
      <c r="G24" s="24" t="s">
        <v>24</v>
      </c>
      <c r="H24" s="24"/>
      <c r="I24" s="26" t="s">
        <v>25</v>
      </c>
      <c r="J24" s="24" t="s">
        <v>36</v>
      </c>
      <c r="K24" s="27">
        <f>(F24*7)/F26</f>
        <v>5.88</v>
      </c>
      <c r="L24" s="24" t="s">
        <v>24</v>
      </c>
      <c r="M24" s="76"/>
    </row>
    <row r="25" spans="1:13" ht="18.899999999999999" customHeight="1" x14ac:dyDescent="0.3">
      <c r="A25" s="23"/>
      <c r="B25" s="24"/>
      <c r="C25" s="24"/>
      <c r="D25" s="24" t="s">
        <v>37</v>
      </c>
      <c r="E25" s="24"/>
      <c r="F25" s="28">
        <v>4</v>
      </c>
      <c r="G25" s="24" t="s">
        <v>24</v>
      </c>
      <c r="H25" s="24"/>
      <c r="I25" s="24"/>
      <c r="J25" s="24" t="s">
        <v>37</v>
      </c>
      <c r="K25" s="29">
        <v>1</v>
      </c>
      <c r="L25" s="24" t="s">
        <v>24</v>
      </c>
      <c r="M25" s="76"/>
    </row>
    <row r="26" spans="1:13" ht="18.899999999999999" customHeight="1" thickBot="1" x14ac:dyDescent="0.35">
      <c r="A26" s="23"/>
      <c r="B26" s="24"/>
      <c r="C26" s="24"/>
      <c r="D26" s="24" t="s">
        <v>20</v>
      </c>
      <c r="E26" s="24"/>
      <c r="F26" s="30">
        <f>SUM(F24:F25)</f>
        <v>25</v>
      </c>
      <c r="G26" s="24" t="s">
        <v>24</v>
      </c>
      <c r="H26" s="24"/>
      <c r="I26" s="24"/>
      <c r="J26" s="24" t="s">
        <v>20</v>
      </c>
      <c r="K26" s="31">
        <f>SUM(K24:K25)</f>
        <v>6.88</v>
      </c>
      <c r="L26" s="24" t="s">
        <v>24</v>
      </c>
      <c r="M26" s="76"/>
    </row>
    <row r="27" spans="1:13" ht="18.899999999999999" customHeight="1" thickTop="1" x14ac:dyDescent="0.3">
      <c r="A27" s="205" t="s">
        <v>192</v>
      </c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7"/>
    </row>
    <row r="28" spans="1:13" ht="18.899999999999999" customHeight="1" x14ac:dyDescent="0.3">
      <c r="A28" s="23"/>
      <c r="B28" s="24" t="s">
        <v>23</v>
      </c>
      <c r="C28" s="24"/>
      <c r="D28" s="24" t="s">
        <v>36</v>
      </c>
      <c r="E28" s="24"/>
      <c r="F28" s="25">
        <v>33</v>
      </c>
      <c r="G28" s="24" t="s">
        <v>24</v>
      </c>
      <c r="H28" s="24"/>
      <c r="I28" s="26" t="s">
        <v>25</v>
      </c>
      <c r="J28" s="24" t="s">
        <v>36</v>
      </c>
      <c r="K28" s="27">
        <f>(F28*12)/F30</f>
        <v>10.702702702702704</v>
      </c>
      <c r="L28" s="24" t="s">
        <v>24</v>
      </c>
      <c r="M28" s="62"/>
    </row>
    <row r="29" spans="1:13" ht="18.899999999999999" customHeight="1" x14ac:dyDescent="0.3">
      <c r="A29" s="23"/>
      <c r="B29" s="24"/>
      <c r="C29" s="24"/>
      <c r="D29" s="24" t="s">
        <v>37</v>
      </c>
      <c r="E29" s="24"/>
      <c r="F29" s="28">
        <v>4</v>
      </c>
      <c r="G29" s="24" t="s">
        <v>24</v>
      </c>
      <c r="H29" s="24"/>
      <c r="I29" s="24"/>
      <c r="J29" s="24" t="s">
        <v>37</v>
      </c>
      <c r="K29" s="29">
        <f>(F29*12)/F30</f>
        <v>1.2972972972972974</v>
      </c>
      <c r="L29" s="24" t="s">
        <v>24</v>
      </c>
      <c r="M29" s="62"/>
    </row>
    <row r="30" spans="1:13" ht="18.899999999999999" customHeight="1" thickBot="1" x14ac:dyDescent="0.35">
      <c r="A30" s="23"/>
      <c r="B30" s="24"/>
      <c r="C30" s="24"/>
      <c r="D30" s="24" t="s">
        <v>20</v>
      </c>
      <c r="E30" s="24"/>
      <c r="F30" s="30">
        <f>SUM(F28:F29)</f>
        <v>37</v>
      </c>
      <c r="G30" s="24" t="s">
        <v>24</v>
      </c>
      <c r="H30" s="24"/>
      <c r="I30" s="24"/>
      <c r="J30" s="24" t="s">
        <v>20</v>
      </c>
      <c r="K30" s="31">
        <f>SUM(K28:K29)</f>
        <v>12</v>
      </c>
      <c r="L30" s="24" t="s">
        <v>24</v>
      </c>
      <c r="M30" s="62"/>
    </row>
    <row r="31" spans="1:13" ht="18.899999999999999" customHeight="1" thickTop="1" x14ac:dyDescent="0.3">
      <c r="A31" s="49" t="s">
        <v>32</v>
      </c>
      <c r="B31" s="50"/>
      <c r="C31" s="24" t="s">
        <v>33</v>
      </c>
      <c r="D31" s="24" t="s">
        <v>361</v>
      </c>
      <c r="E31" s="24"/>
      <c r="F31" s="24"/>
      <c r="G31" s="24"/>
      <c r="H31" s="24"/>
      <c r="I31" s="24"/>
      <c r="J31" s="24"/>
      <c r="K31" s="24"/>
      <c r="L31" s="24"/>
      <c r="M31" s="62"/>
    </row>
    <row r="32" spans="1:13" ht="18.899999999999999" customHeight="1" x14ac:dyDescent="0.3">
      <c r="A32" s="2"/>
      <c r="B32" s="4"/>
      <c r="C32" s="51" t="s">
        <v>34</v>
      </c>
      <c r="D32" s="47"/>
      <c r="E32" s="47"/>
      <c r="F32" s="47"/>
      <c r="G32" s="47"/>
      <c r="H32" s="47"/>
      <c r="I32" s="47"/>
      <c r="J32" s="47"/>
      <c r="K32" s="47"/>
      <c r="L32" s="47"/>
      <c r="M32" s="6"/>
    </row>
  </sheetData>
  <mergeCells count="12">
    <mergeCell ref="A1:M1"/>
    <mergeCell ref="A2:M2"/>
    <mergeCell ref="D3:E3"/>
    <mergeCell ref="G3:H3"/>
    <mergeCell ref="K3:L3"/>
    <mergeCell ref="A22:M22"/>
    <mergeCell ref="A27:M27"/>
    <mergeCell ref="A23:M23"/>
    <mergeCell ref="B7:B21"/>
    <mergeCell ref="G7:G21"/>
    <mergeCell ref="H13:I13"/>
    <mergeCell ref="H14:I14"/>
  </mergeCells>
  <phoneticPr fontId="0" type="noConversion"/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B52"/>
  <sheetViews>
    <sheetView tabSelected="1" view="pageBreakPreview" zoomScaleNormal="100" zoomScaleSheetLayoutView="100" workbookViewId="0">
      <selection activeCell="A23" sqref="A23:M23"/>
    </sheetView>
  </sheetViews>
  <sheetFormatPr defaultColWidth="9.109375" defaultRowHeight="18.899999999999999" customHeight="1" x14ac:dyDescent="0.45"/>
  <cols>
    <col min="1" max="1" width="9.109375" style="54"/>
    <col min="2" max="2" width="6" style="54" customWidth="1"/>
    <col min="3" max="6" width="10" style="54" customWidth="1"/>
    <col min="7" max="7" width="6" style="54" customWidth="1"/>
    <col min="8" max="13" width="10" style="54" customWidth="1"/>
    <col min="14" max="16384" width="9.109375" style="54"/>
  </cols>
  <sheetData>
    <row r="1" spans="1:106" s="56" customFormat="1" ht="21.9" customHeight="1" x14ac:dyDescent="0.45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4"/>
    </row>
    <row r="2" spans="1:106" s="56" customFormat="1" ht="21.9" customHeight="1" x14ac:dyDescent="0.45">
      <c r="A2" s="205" t="s">
        <v>83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7"/>
    </row>
    <row r="3" spans="1:106" s="56" customFormat="1" ht="21.9" customHeight="1" x14ac:dyDescent="0.45">
      <c r="A3" s="2"/>
      <c r="B3" s="3"/>
      <c r="C3" s="4" t="s">
        <v>1</v>
      </c>
      <c r="D3" s="200" t="s">
        <v>47</v>
      </c>
      <c r="E3" s="200"/>
      <c r="F3" s="5" t="s">
        <v>2</v>
      </c>
      <c r="G3" s="4" t="s">
        <v>48</v>
      </c>
      <c r="H3" s="4"/>
      <c r="I3" s="4"/>
      <c r="J3" s="4" t="s">
        <v>3</v>
      </c>
      <c r="K3" s="201" t="s">
        <v>79</v>
      </c>
      <c r="L3" s="201"/>
      <c r="M3" s="229"/>
    </row>
    <row r="4" spans="1:106" ht="16.5" customHeight="1" x14ac:dyDescent="0.4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61</v>
      </c>
      <c r="M4" s="8" t="s">
        <v>62</v>
      </c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</row>
    <row r="5" spans="1:106" ht="16.5" customHeight="1" x14ac:dyDescent="0.4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61</v>
      </c>
      <c r="L5" s="13" t="s">
        <v>62</v>
      </c>
      <c r="M5" s="13" t="s">
        <v>63</v>
      </c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</row>
    <row r="6" spans="1:106" ht="16.5" customHeight="1" x14ac:dyDescent="0.4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</row>
    <row r="7" spans="1:106" ht="16.5" customHeight="1" x14ac:dyDescent="0.45">
      <c r="A7" s="22"/>
      <c r="B7" s="208" t="s">
        <v>81</v>
      </c>
      <c r="C7" s="176" t="s">
        <v>332</v>
      </c>
      <c r="D7" s="170" t="s">
        <v>135</v>
      </c>
      <c r="E7" s="178" t="s">
        <v>331</v>
      </c>
      <c r="F7" s="169" t="s">
        <v>373</v>
      </c>
      <c r="G7" s="220" t="s">
        <v>82</v>
      </c>
      <c r="H7" s="66"/>
      <c r="I7" s="66"/>
      <c r="J7" s="66"/>
      <c r="K7" s="66"/>
      <c r="L7" s="79"/>
      <c r="M7" s="102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</row>
    <row r="8" spans="1:106" ht="16.5" customHeight="1" x14ac:dyDescent="0.45">
      <c r="A8" s="7" t="s">
        <v>15</v>
      </c>
      <c r="B8" s="209"/>
      <c r="C8" s="179"/>
      <c r="D8" s="172"/>
      <c r="E8" s="180"/>
      <c r="F8" s="171"/>
      <c r="G8" s="221"/>
      <c r="H8" s="68"/>
      <c r="I8" s="68"/>
      <c r="J8" s="68"/>
      <c r="K8" s="68"/>
      <c r="L8" s="70"/>
      <c r="M8" s="103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</row>
    <row r="9" spans="1:106" ht="16.5" customHeight="1" x14ac:dyDescent="0.45">
      <c r="A9" s="12"/>
      <c r="B9" s="209"/>
      <c r="C9" s="175" t="s">
        <v>97</v>
      </c>
      <c r="D9" s="174" t="s">
        <v>251</v>
      </c>
      <c r="E9" s="181" t="s">
        <v>84</v>
      </c>
      <c r="F9" s="173" t="s">
        <v>279</v>
      </c>
      <c r="G9" s="221"/>
      <c r="H9" s="69"/>
      <c r="I9" s="69"/>
      <c r="J9" s="69"/>
      <c r="K9" s="69"/>
      <c r="L9" s="71"/>
      <c r="M9" s="108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</row>
    <row r="10" spans="1:106" ht="16.5" customHeight="1" x14ac:dyDescent="0.45">
      <c r="A10" s="19"/>
      <c r="B10" s="209"/>
      <c r="C10" s="120" t="s">
        <v>307</v>
      </c>
      <c r="D10" s="169" t="s">
        <v>153</v>
      </c>
      <c r="E10" s="169" t="s">
        <v>86</v>
      </c>
      <c r="F10" s="169" t="s">
        <v>103</v>
      </c>
      <c r="G10" s="221"/>
      <c r="H10" s="123" t="s">
        <v>333</v>
      </c>
      <c r="I10" s="120" t="s">
        <v>384</v>
      </c>
      <c r="J10" s="79"/>
      <c r="K10" s="66"/>
      <c r="L10" s="102"/>
      <c r="M10" s="102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</row>
    <row r="11" spans="1:106" ht="16.5" customHeight="1" x14ac:dyDescent="0.45">
      <c r="A11" s="7" t="s">
        <v>16</v>
      </c>
      <c r="B11" s="209"/>
      <c r="C11" s="121" t="s">
        <v>89</v>
      </c>
      <c r="D11" s="171"/>
      <c r="E11" s="180"/>
      <c r="F11" s="171"/>
      <c r="G11" s="221"/>
      <c r="H11" s="124"/>
      <c r="I11" s="121"/>
      <c r="J11" s="70"/>
      <c r="K11" s="68"/>
      <c r="L11" s="103"/>
      <c r="M11" s="103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</row>
    <row r="12" spans="1:106" ht="16.5" customHeight="1" thickBot="1" x14ac:dyDescent="0.5">
      <c r="A12" s="12"/>
      <c r="B12" s="209"/>
      <c r="C12" s="122" t="s">
        <v>154</v>
      </c>
      <c r="D12" s="173" t="s">
        <v>89</v>
      </c>
      <c r="E12" s="173"/>
      <c r="F12" s="173" t="s">
        <v>154</v>
      </c>
      <c r="G12" s="221"/>
      <c r="H12" s="125" t="s">
        <v>110</v>
      </c>
      <c r="I12" s="122" t="s">
        <v>121</v>
      </c>
      <c r="J12" s="71"/>
      <c r="K12" s="69"/>
      <c r="L12" s="104"/>
      <c r="M12" s="10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</row>
    <row r="13" spans="1:106" ht="16.5" customHeight="1" x14ac:dyDescent="0.45">
      <c r="A13" s="19"/>
      <c r="B13" s="209"/>
      <c r="C13" s="178" t="s">
        <v>155</v>
      </c>
      <c r="D13" s="169" t="s">
        <v>86</v>
      </c>
      <c r="E13" s="178"/>
      <c r="F13" s="169"/>
      <c r="G13" s="222"/>
      <c r="H13" s="240" t="s">
        <v>92</v>
      </c>
      <c r="I13" s="241"/>
      <c r="J13" s="169"/>
      <c r="K13" s="120" t="s">
        <v>368</v>
      </c>
      <c r="L13" s="66"/>
      <c r="M13" s="66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</row>
    <row r="14" spans="1:106" ht="16.5" customHeight="1" x14ac:dyDescent="0.45">
      <c r="A14" s="7" t="s">
        <v>17</v>
      </c>
      <c r="B14" s="209"/>
      <c r="C14" s="180"/>
      <c r="D14" s="171"/>
      <c r="E14" s="180"/>
      <c r="F14" s="171"/>
      <c r="G14" s="222"/>
      <c r="H14" s="242" t="s">
        <v>276</v>
      </c>
      <c r="I14" s="243"/>
      <c r="J14" s="182"/>
      <c r="K14" s="121"/>
      <c r="L14" s="68"/>
      <c r="M14" s="68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</row>
    <row r="15" spans="1:106" ht="16.5" customHeight="1" thickBot="1" x14ac:dyDescent="0.5">
      <c r="A15" s="12"/>
      <c r="B15" s="209"/>
      <c r="C15" s="181" t="s">
        <v>156</v>
      </c>
      <c r="D15" s="173"/>
      <c r="E15" s="181"/>
      <c r="F15" s="173"/>
      <c r="G15" s="222"/>
      <c r="H15" s="91" t="s">
        <v>221</v>
      </c>
      <c r="I15" s="92" t="s">
        <v>277</v>
      </c>
      <c r="J15" s="171"/>
      <c r="K15" s="121" t="s">
        <v>278</v>
      </c>
      <c r="L15" s="69"/>
      <c r="M15" s="69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</row>
    <row r="16" spans="1:106" ht="16.5" customHeight="1" x14ac:dyDescent="0.45">
      <c r="A16" s="19"/>
      <c r="B16" s="209"/>
      <c r="C16" s="66"/>
      <c r="D16" s="66"/>
      <c r="E16" s="120" t="s">
        <v>157</v>
      </c>
      <c r="F16" s="120" t="s">
        <v>86</v>
      </c>
      <c r="G16" s="221"/>
      <c r="H16" s="120"/>
      <c r="I16" s="120"/>
      <c r="J16" s="120"/>
      <c r="K16" s="120" t="s">
        <v>103</v>
      </c>
      <c r="L16" s="66"/>
      <c r="M16" s="80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</row>
    <row r="17" spans="1:106" ht="16.5" customHeight="1" x14ac:dyDescent="0.45">
      <c r="A17" s="7" t="s">
        <v>18</v>
      </c>
      <c r="B17" s="209"/>
      <c r="C17" s="68"/>
      <c r="D17" s="68"/>
      <c r="E17" s="121"/>
      <c r="F17" s="121"/>
      <c r="G17" s="221"/>
      <c r="H17" s="121"/>
      <c r="I17" s="121"/>
      <c r="J17" s="121"/>
      <c r="K17" s="121"/>
      <c r="L17" s="68"/>
      <c r="M17" s="77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</row>
    <row r="18" spans="1:106" ht="16.5" customHeight="1" x14ac:dyDescent="0.45">
      <c r="A18" s="12"/>
      <c r="B18" s="209"/>
      <c r="C18" s="69"/>
      <c r="D18" s="69"/>
      <c r="E18" s="122" t="s">
        <v>158</v>
      </c>
      <c r="F18" s="122"/>
      <c r="G18" s="222"/>
      <c r="H18" s="130"/>
      <c r="I18" s="122"/>
      <c r="J18" s="122"/>
      <c r="K18" s="121" t="s">
        <v>280</v>
      </c>
      <c r="L18" s="69"/>
      <c r="M18" s="69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</row>
    <row r="19" spans="1:106" ht="16.5" customHeight="1" x14ac:dyDescent="0.45">
      <c r="A19" s="19"/>
      <c r="B19" s="209"/>
      <c r="C19" s="115" t="s">
        <v>334</v>
      </c>
      <c r="D19" s="120" t="s">
        <v>371</v>
      </c>
      <c r="E19" s="115" t="s">
        <v>333</v>
      </c>
      <c r="F19" s="120" t="s">
        <v>368</v>
      </c>
      <c r="G19" s="221"/>
      <c r="H19" s="114" t="s">
        <v>332</v>
      </c>
      <c r="I19" s="120" t="s">
        <v>384</v>
      </c>
      <c r="J19" s="66"/>
      <c r="K19" s="72" t="s">
        <v>363</v>
      </c>
      <c r="L19" s="72"/>
      <c r="M19" s="66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</row>
    <row r="20" spans="1:106" ht="16.5" customHeight="1" x14ac:dyDescent="0.45">
      <c r="A20" s="7" t="s">
        <v>19</v>
      </c>
      <c r="B20" s="209"/>
      <c r="C20" s="117"/>
      <c r="D20" s="117"/>
      <c r="E20" s="117"/>
      <c r="F20" s="117"/>
      <c r="G20" s="221"/>
      <c r="H20" s="116"/>
      <c r="I20" s="117"/>
      <c r="J20" s="68"/>
      <c r="K20" s="73"/>
      <c r="L20" s="73"/>
      <c r="M20" s="77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</row>
    <row r="21" spans="1:106" ht="16.5" customHeight="1" x14ac:dyDescent="0.45">
      <c r="A21" s="12"/>
      <c r="B21" s="211"/>
      <c r="C21" s="118" t="s">
        <v>97</v>
      </c>
      <c r="D21" s="119" t="s">
        <v>255</v>
      </c>
      <c r="E21" s="119" t="s">
        <v>148</v>
      </c>
      <c r="F21" s="119" t="s">
        <v>261</v>
      </c>
      <c r="G21" s="223"/>
      <c r="H21" s="118" t="s">
        <v>159</v>
      </c>
      <c r="I21" s="119" t="s">
        <v>223</v>
      </c>
      <c r="J21" s="69"/>
      <c r="K21" s="95" t="s">
        <v>89</v>
      </c>
      <c r="L21" s="74"/>
      <c r="M21" s="78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</row>
    <row r="22" spans="1:106" s="55" customFormat="1" ht="18.899999999999999" customHeight="1" x14ac:dyDescent="0.45">
      <c r="A22" s="202" t="s">
        <v>49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4"/>
    </row>
    <row r="23" spans="1:106" s="55" customFormat="1" ht="18.899999999999999" customHeight="1" x14ac:dyDescent="0.45">
      <c r="A23" s="205" t="s">
        <v>160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7"/>
    </row>
    <row r="24" spans="1:106" s="55" customFormat="1" ht="18.899999999999999" customHeight="1" x14ac:dyDescent="0.45">
      <c r="A24" s="23"/>
      <c r="B24" s="24" t="s">
        <v>23</v>
      </c>
      <c r="C24" s="24"/>
      <c r="D24" s="24" t="s">
        <v>36</v>
      </c>
      <c r="E24" s="24"/>
      <c r="F24" s="25">
        <v>26</v>
      </c>
      <c r="G24" s="24" t="s">
        <v>24</v>
      </c>
      <c r="H24" s="24"/>
      <c r="I24" s="26" t="s">
        <v>25</v>
      </c>
      <c r="J24" s="24" t="s">
        <v>36</v>
      </c>
      <c r="K24" s="27">
        <v>10</v>
      </c>
      <c r="L24" s="24" t="s">
        <v>24</v>
      </c>
      <c r="M24" s="62"/>
    </row>
    <row r="25" spans="1:106" ht="18.899999999999999" customHeight="1" x14ac:dyDescent="0.45">
      <c r="A25" s="23"/>
      <c r="B25" s="24"/>
      <c r="C25" s="24"/>
      <c r="D25" s="24" t="s">
        <v>37</v>
      </c>
      <c r="E25" s="24"/>
      <c r="F25" s="28">
        <v>4</v>
      </c>
      <c r="G25" s="24" t="s">
        <v>24</v>
      </c>
      <c r="H25" s="24"/>
      <c r="I25" s="24"/>
      <c r="J25" s="24" t="s">
        <v>37</v>
      </c>
      <c r="K25" s="29">
        <v>2</v>
      </c>
      <c r="L25" s="24" t="s">
        <v>24</v>
      </c>
      <c r="M25" s="62"/>
    </row>
    <row r="26" spans="1:106" s="55" customFormat="1" ht="18.899999999999999" customHeight="1" thickBot="1" x14ac:dyDescent="0.5">
      <c r="A26" s="23"/>
      <c r="B26" s="24"/>
      <c r="C26" s="24"/>
      <c r="D26" s="24" t="s">
        <v>20</v>
      </c>
      <c r="E26" s="24"/>
      <c r="F26" s="30">
        <f>SUM(F24:F25)</f>
        <v>30</v>
      </c>
      <c r="G26" s="24" t="s">
        <v>24</v>
      </c>
      <c r="H26" s="24"/>
      <c r="I26" s="24"/>
      <c r="J26" s="24" t="s">
        <v>20</v>
      </c>
      <c r="K26" s="31">
        <f>SUM(K24:K25)</f>
        <v>12</v>
      </c>
      <c r="L26" s="24" t="s">
        <v>24</v>
      </c>
      <c r="M26" s="62"/>
    </row>
    <row r="27" spans="1:106" s="55" customFormat="1" ht="18.899999999999999" customHeight="1" thickTop="1" x14ac:dyDescent="0.45">
      <c r="A27" s="49" t="s">
        <v>32</v>
      </c>
      <c r="B27" s="50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62"/>
    </row>
    <row r="28" spans="1:106" s="55" customFormat="1" ht="18.899999999999999" customHeight="1" x14ac:dyDescent="0.45">
      <c r="A28" s="2"/>
      <c r="B28" s="4"/>
      <c r="C28" s="51" t="s">
        <v>34</v>
      </c>
      <c r="D28" s="47"/>
      <c r="E28" s="47"/>
      <c r="F28" s="47"/>
      <c r="G28" s="47"/>
      <c r="H28" s="47"/>
      <c r="I28" s="47"/>
      <c r="J28" s="47"/>
      <c r="K28" s="47"/>
      <c r="L28" s="47"/>
      <c r="M28" s="6"/>
    </row>
    <row r="29" spans="1:106" s="55" customFormat="1" ht="18.899999999999999" customHeight="1" x14ac:dyDescent="0.45"/>
    <row r="30" spans="1:106" s="55" customFormat="1" ht="18.899999999999999" customHeight="1" x14ac:dyDescent="0.45"/>
    <row r="31" spans="1:106" s="55" customFormat="1" ht="18.899999999999999" customHeight="1" x14ac:dyDescent="0.45"/>
    <row r="32" spans="1:106" s="55" customFormat="1" ht="18.899999999999999" customHeight="1" x14ac:dyDescent="0.45"/>
    <row r="33" s="55" customFormat="1" ht="18.899999999999999" customHeight="1" x14ac:dyDescent="0.45"/>
    <row r="34" s="55" customFormat="1" ht="18.899999999999999" customHeight="1" x14ac:dyDescent="0.45"/>
    <row r="35" s="55" customFormat="1" ht="18.899999999999999" customHeight="1" x14ac:dyDescent="0.45"/>
    <row r="36" s="55" customFormat="1" ht="18.899999999999999" customHeight="1" x14ac:dyDescent="0.45"/>
    <row r="37" s="55" customFormat="1" ht="18.899999999999999" customHeight="1" x14ac:dyDescent="0.45"/>
    <row r="38" s="55" customFormat="1" ht="18.899999999999999" customHeight="1" x14ac:dyDescent="0.45"/>
    <row r="39" s="55" customFormat="1" ht="18.899999999999999" customHeight="1" x14ac:dyDescent="0.45"/>
    <row r="40" s="55" customFormat="1" ht="18.899999999999999" customHeight="1" x14ac:dyDescent="0.45"/>
    <row r="41" s="55" customFormat="1" ht="18.899999999999999" customHeight="1" x14ac:dyDescent="0.45"/>
    <row r="42" s="55" customFormat="1" ht="18.899999999999999" customHeight="1" x14ac:dyDescent="0.45"/>
    <row r="43" s="55" customFormat="1" ht="18.899999999999999" customHeight="1" x14ac:dyDescent="0.45"/>
    <row r="44" s="55" customFormat="1" ht="18.899999999999999" customHeight="1" x14ac:dyDescent="0.45"/>
    <row r="45" s="55" customFormat="1" ht="18.899999999999999" customHeight="1" x14ac:dyDescent="0.45"/>
    <row r="46" s="55" customFormat="1" ht="18.899999999999999" customHeight="1" x14ac:dyDescent="0.45"/>
    <row r="47" s="55" customFormat="1" ht="18.899999999999999" customHeight="1" x14ac:dyDescent="0.45"/>
    <row r="48" s="55" customFormat="1" ht="18.899999999999999" customHeight="1" x14ac:dyDescent="0.45"/>
    <row r="49" s="55" customFormat="1" ht="18.899999999999999" customHeight="1" x14ac:dyDescent="0.45"/>
    <row r="50" s="55" customFormat="1" ht="18.899999999999999" customHeight="1" x14ac:dyDescent="0.45"/>
    <row r="51" s="55" customFormat="1" ht="18.899999999999999" customHeight="1" x14ac:dyDescent="0.45"/>
    <row r="52" s="55" customFormat="1" ht="18.899999999999999" customHeight="1" x14ac:dyDescent="0.4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อ.ระวี</vt:lpstr>
      <vt:lpstr>อ.เรวัฒ</vt:lpstr>
      <vt:lpstr>อ.สุรศักดิ์</vt:lpstr>
      <vt:lpstr>อ.สุขสันต์</vt:lpstr>
      <vt:lpstr>อ.กษิรา</vt:lpstr>
      <vt:lpstr>อ.อดิศักดิ์ </vt:lpstr>
      <vt:lpstr>อ.สาคร</vt:lpstr>
      <vt:lpstr>อ.ธนา</vt:lpstr>
      <vt:lpstr>อ.ภูวเดช</vt:lpstr>
      <vt:lpstr>อ.ประสิทธิพงษ์</vt:lpstr>
      <vt:lpstr>อ.ศุภชัย</vt:lpstr>
      <vt:lpstr>ครูพันธกานต์</vt:lpstr>
      <vt:lpstr>ครูณัฐพรหม</vt:lpstr>
      <vt:lpstr>ครูอานันต์</vt:lpstr>
      <vt:lpstr>ครูอนัญญา</vt:lpstr>
      <vt:lpstr>ครูพงศกร</vt:lpstr>
      <vt:lpstr>ครูกาญจนา</vt:lpstr>
      <vt:lpstr>ครูพันธกานต์!Print_Area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2018-06-17T02:55:30Z</cp:lastPrinted>
  <dcterms:created xsi:type="dcterms:W3CDTF">2006-03-20T03:48:53Z</dcterms:created>
  <dcterms:modified xsi:type="dcterms:W3CDTF">2018-06-27T10:59:43Z</dcterms:modified>
</cp:coreProperties>
</file>