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tabRatio="813" activeTab="0"/>
  </bookViews>
  <sheets>
    <sheet name="อ.สุขสันต์" sheetId="1" r:id="rId1"/>
    <sheet name="อ.เรวัฒ" sheetId="2" r:id="rId2"/>
    <sheet name="อ.ภูวเดช" sheetId="3" r:id="rId3"/>
    <sheet name="อ.ประสิทธิพงษ์" sheetId="4" r:id="rId4"/>
    <sheet name="อ.พันธกานต์" sheetId="5" r:id="rId5"/>
  </sheets>
  <definedNames/>
  <calcPr fullCalcOnLoad="1"/>
</workbook>
</file>

<file path=xl/sharedStrings.xml><?xml version="1.0" encoding="utf-8"?>
<sst xmlns="http://schemas.openxmlformats.org/spreadsheetml/2006/main" count="520" uniqueCount="176">
  <si>
    <t>วิทยาลัยเทคนิคเลย</t>
  </si>
  <si>
    <t>ชื่อ - สกุล</t>
  </si>
  <si>
    <t>วุฒิ</t>
  </si>
  <si>
    <t>คอ.ม.(วิศวกรรมโยธา)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</si>
  <si>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</si>
  <si>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</si>
  <si>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</si>
  <si>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</si>
  <si>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</si>
  <si>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</si>
  <si>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</si>
  <si>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</si>
  <si>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</si>
  <si>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</si>
  <si>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</si>
  <si>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</si>
  <si>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</si>
  <si>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</si>
  <si>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</si>
  <si>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วัน - ชม.</t>
  </si>
  <si>
    <t>กิจกรรมหน้าเสาธง รอบ 1   เวลา 07.30 น. - 08.00 น.</t>
  </si>
  <si>
    <t>พักรับประทานอาหารกลางวัน รอบที่ 1 - 2</t>
  </si>
  <si>
    <t xml:space="preserve">กิจกรรมหน้าเสาธง รอบ 2   เวลา 16.00 น.- 16.30 น. 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</si>
  <si>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</si>
  <si>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</si>
  <si>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</si>
  <si>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</si>
  <si>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</si>
  <si>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</si>
  <si>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</si>
  <si>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</si>
  <si>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</si>
  <si>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</si>
  <si>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ว่าที่ ร.ต.เรวัฒ  ศรีภูมี</t>
  </si>
  <si>
    <t>คอ.บ.(วิศวกรรมโยธา)</t>
  </si>
  <si>
    <t>วุฒิ วศ.บ. (วิศวกรรมโยธา)</t>
  </si>
  <si>
    <t>19.30</t>
  </si>
  <si>
    <t>หัวหน้างานอาคารสถานที่</t>
  </si>
  <si>
    <t xml:space="preserve">วุฒิ       </t>
  </si>
  <si>
    <t>ค.อ.บ.(วิศวกรรมโยธา)</t>
  </si>
  <si>
    <t>นายภูวเดช  อ่อนทอง</t>
  </si>
  <si>
    <t>วท.บ.(เทคโนโลยีก่อสร้าง)</t>
  </si>
  <si>
    <t>ว่าที่ ร.ต.สุขสันต์  คิดคำนวน</t>
  </si>
  <si>
    <t>กิจกรรมหน้าเสาธง รอบ 1 เวลา 07.30 น. - 08.00 น.</t>
  </si>
  <si>
    <t>นายประสิทธิพงษ์  ศรีพล</t>
  </si>
  <si>
    <t>นางสาวพันธกานต์  นันทะผา</t>
  </si>
  <si>
    <t>ผู้ช่วยเจ้าหน้าที่งานโครงการพิเศษและการบริการชุมชน</t>
  </si>
  <si>
    <t>หมายเหตุ</t>
  </si>
  <si>
    <t>หัวหน้าสาขาวิชาโยธา</t>
  </si>
  <si>
    <t>ครูจ้างสอน 1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</si>
  <si>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</si>
  <si>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</si>
  <si>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ครูจ้างสอน  2</t>
  </si>
  <si>
    <t>หลักสูตร ปวช.</t>
  </si>
  <si>
    <t>หลักสูตร ปวส.</t>
  </si>
  <si>
    <t>(40คน)</t>
  </si>
  <si>
    <t>ชส.24</t>
  </si>
  <si>
    <t>1ยธ.1,2</t>
  </si>
  <si>
    <t>Lab.1</t>
  </si>
  <si>
    <t>สนาม</t>
  </si>
  <si>
    <t>1ชส.1,2</t>
  </si>
  <si>
    <t>ส.2ชส.1</t>
  </si>
  <si>
    <t>Lab.2</t>
  </si>
  <si>
    <t>ชส.21</t>
  </si>
  <si>
    <t xml:space="preserve">จำนวนชั่วโมงสอนในเวลาราชการ (โหลด)  คือ   15  ชม./สัปดาห์  </t>
  </si>
  <si>
    <t>(20คน)</t>
  </si>
  <si>
    <t>รง.ปูน</t>
  </si>
  <si>
    <t>ส.2ยธ.1</t>
  </si>
  <si>
    <t xml:space="preserve">จำนวนชั่วโมงสอนในเวลาราชการ (โหลด)  คือ   12  ชม./สัปดาห์  </t>
  </si>
  <si>
    <t>สถ.21</t>
  </si>
  <si>
    <t>2ยธ.3</t>
  </si>
  <si>
    <t>1ชส.1</t>
  </si>
  <si>
    <t>2ยธ.1,2</t>
  </si>
  <si>
    <t>ชส.23</t>
  </si>
  <si>
    <t xml:space="preserve">จำนวนชั่วโมงสอนในเวลาราชการ (โหลด)  คือ  18   ชม./สัปดาห์  </t>
  </si>
  <si>
    <t xml:space="preserve">จำนวนชั่วโมงสอนในเวลาราชการ (โหลด)  คือ  20   ชม./สัปดาห์  </t>
  </si>
  <si>
    <t>3ยธ.1</t>
  </si>
  <si>
    <t>ตารางสอนรายบุคคล แผนกวิชาการก่อสร้าง   ประจำภาคเรียนที่   1   ปีการศึกษา   2559</t>
  </si>
  <si>
    <t>ส.1ชส.1</t>
  </si>
  <si>
    <t>33106-2108(ป)</t>
  </si>
  <si>
    <t>ชส.1</t>
  </si>
  <si>
    <t>(ป)</t>
  </si>
  <si>
    <t>3106-2001</t>
  </si>
  <si>
    <t>(19คน)</t>
  </si>
  <si>
    <t>1ยธ.3</t>
  </si>
  <si>
    <t>3106-2002</t>
  </si>
  <si>
    <t>3121-2102</t>
  </si>
  <si>
    <t>(24คน)</t>
  </si>
  <si>
    <t>ส.2 ชส.1</t>
  </si>
  <si>
    <t>Lab.3</t>
  </si>
  <si>
    <t xml:space="preserve">อัตราส่วนชั่วโมงสอน   ชั่วโมงไม่เบิกค่าสอน : ชั่วโมงเบิกค่าสอน  คือ  12  :  8 </t>
  </si>
  <si>
    <t>ชส.25</t>
  </si>
  <si>
    <t>ชส. 23</t>
  </si>
  <si>
    <t>3106-2110</t>
  </si>
  <si>
    <t>รง.ท่อ</t>
  </si>
  <si>
    <t>2106-2103(ท)</t>
  </si>
  <si>
    <t>(ท)</t>
  </si>
  <si>
    <t>3121-2003(ท)</t>
  </si>
  <si>
    <t>(12คน)</t>
  </si>
  <si>
    <t xml:space="preserve">อัตราส่วนชั่วโมงสอน   ชั่วโมงไม่เบิกค่าสอน : ชั่วโมงเบิกค่าสอน  คือ   18   :    8  </t>
  </si>
  <si>
    <t>2000-0001 (40คน)</t>
  </si>
  <si>
    <t>3106-0003(ท)</t>
  </si>
  <si>
    <t>3106-0003(ป)</t>
  </si>
  <si>
    <t>3106-0002</t>
  </si>
  <si>
    <t>2121-2114(ท)</t>
  </si>
  <si>
    <t>(สป.1-9)</t>
  </si>
  <si>
    <t>3ยธ.2</t>
  </si>
  <si>
    <t>(สป.10-18)</t>
  </si>
  <si>
    <t>2121-2005</t>
  </si>
  <si>
    <t>2121-2102</t>
  </si>
  <si>
    <t xml:space="preserve">อัตราส่วนชั่วโมงสอน   ชั่วโมงไม่เบิกค่าสอน : ชั่วโมงเบิกค่าสอน  คือ  20  :  9    </t>
  </si>
  <si>
    <t>2121-8001</t>
  </si>
  <si>
    <t>สถานประกอบการ</t>
  </si>
  <si>
    <t>2121-2003(ท)</t>
  </si>
  <si>
    <t>2121-2003(ป)</t>
  </si>
  <si>
    <t>2121-2006(ท)</t>
  </si>
  <si>
    <t>3ยธ.1,2</t>
  </si>
  <si>
    <t>2000-2004 (31คน)</t>
  </si>
  <si>
    <t>2121-2006</t>
  </si>
  <si>
    <t>สถ.22</t>
  </si>
  <si>
    <t>2ยธ.3(12คน)</t>
  </si>
  <si>
    <t xml:space="preserve">อัตราส่วนชั่วโมงสอน   ชั่วโมงไม่เบิกค่าสอน : ชั่วโมงเบิกค่าสอน  คือ  20  :  6   </t>
  </si>
  <si>
    <t>ส.1ยธ.1</t>
  </si>
  <si>
    <t>2121--2008(ท)</t>
  </si>
  <si>
    <t>2 ชส.1</t>
  </si>
  <si>
    <t>2121-2008(ท)</t>
  </si>
  <si>
    <t>อวท.3</t>
  </si>
  <si>
    <t>3121-2101</t>
  </si>
  <si>
    <t>2106-1004(ท)</t>
  </si>
  <si>
    <t>2106-1003(ท)</t>
  </si>
  <si>
    <t>2121-1003(ท)</t>
  </si>
  <si>
    <t>2100-1304(ท)</t>
  </si>
  <si>
    <t>อวท.1</t>
  </si>
  <si>
    <t>3000-2001 (20คน)</t>
  </si>
  <si>
    <t>2106-2103</t>
  </si>
  <si>
    <t>3121-2003(ป)</t>
  </si>
  <si>
    <t>ลส.1</t>
  </si>
  <si>
    <t>(11คน)</t>
  </si>
  <si>
    <t>2ยธ.1</t>
  </si>
  <si>
    <t>2ยธ.3 (12คน)</t>
  </si>
  <si>
    <t>2106-2106(ท)</t>
  </si>
  <si>
    <t>ส1 ชส.1 (20คน)</t>
  </si>
  <si>
    <t>รง.ชส</t>
  </si>
  <si>
    <t>(20 คน)</t>
  </si>
  <si>
    <t>2ยธ.1,2 (40คน)</t>
  </si>
  <si>
    <t>2106-2106(ป)</t>
  </si>
  <si>
    <t>3106-2108(ท)</t>
  </si>
  <si>
    <t>ส1 ชส.2</t>
  </si>
  <si>
    <t>3106-2108</t>
  </si>
  <si>
    <t>3100-0101</t>
  </si>
  <si>
    <t xml:space="preserve"> (9 คน)</t>
  </si>
  <si>
    <t>3100-0105</t>
  </si>
  <si>
    <t>3106-2102(ท)</t>
  </si>
  <si>
    <t>ส2 ชส.1 (19คน)</t>
  </si>
  <si>
    <t>3106-2102(ป)</t>
  </si>
  <si>
    <t>1 ชส.1</t>
  </si>
  <si>
    <t>(11 คน)</t>
  </si>
  <si>
    <t>2 ยธ.3</t>
  </si>
  <si>
    <t>ส1 ชส.1(20คน)</t>
  </si>
  <si>
    <t>3106-2108(ป)</t>
  </si>
  <si>
    <t>(21คน)</t>
  </si>
  <si>
    <t>(25คน)</t>
  </si>
  <si>
    <t>Lab.2 (21คน)</t>
  </si>
  <si>
    <t>ส1 ชส.2  (9คน)</t>
  </si>
  <si>
    <t>(17คน)</t>
  </si>
  <si>
    <t>อัตราส่วนชั่วโมงสอน   ชั่วโมงไม่เบิกค่าสอน : ชั่วโมงเบิกค่าสอน  คือ   15   :    8</t>
  </si>
  <si>
    <t>3000-2003 (17คน)</t>
  </si>
  <si>
    <t>(22คน)</t>
  </si>
  <si>
    <t>(27คน)</t>
  </si>
  <si>
    <t>ชส.26 (11คน)</t>
  </si>
  <si>
    <t>1 ชส.1 (27คน)</t>
  </si>
  <si>
    <t>ชส.24 (11คน)</t>
  </si>
  <si>
    <t>2 ชส.1 (25คน)</t>
  </si>
  <si>
    <t>2 ยธ.1,2</t>
  </si>
  <si>
    <t>2 ยธ.1,2 (40คน)</t>
  </si>
  <si>
    <t>3106-0007(ท)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</si>
</sst>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"/>
    <numFmt numFmtId="200" formatCode="0.0000"/>
    <numFmt numFmtId="201" formatCode="0.000"/>
    <numFmt numFmtId="202" formatCode="0.0"/>
    <numFmt numFmtId="203" formatCode="0.00000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53">
    <font>
      <sz val="16"/>
      <name val="Angsana New"/>
      <family val="0"/>
    </font>
    <font>
      <sz val="10"/>
      <name val="Arial"/>
      <family val="2"/>
    </font>
    <font>
      <sz val="8"/>
      <name val="Angsana New"/>
      <family val="1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sz val="12"/>
      <name val="TH Sarabun New"/>
      <family val="2"/>
    </font>
    <font>
      <sz val="14"/>
      <name val="TH Sarabun New"/>
      <family val="2"/>
    </font>
    <font>
      <sz val="16"/>
      <name val="TH Sarabun New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20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u val="single"/>
      <sz val="12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33" borderId="16" xfId="0" applyNumberFormat="1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3" borderId="14" xfId="0" applyFont="1" applyFill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shrinkToFit="1"/>
    </xf>
    <xf numFmtId="49" fontId="9" fillId="0" borderId="18" xfId="0" applyNumberFormat="1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12" fillId="0" borderId="1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" fontId="8" fillId="0" borderId="2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9" fillId="34" borderId="17" xfId="0" applyFont="1" applyFill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9" fillId="35" borderId="19" xfId="0" applyFont="1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 shrinkToFit="1"/>
    </xf>
    <xf numFmtId="0" fontId="9" fillId="35" borderId="14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49" fontId="9" fillId="35" borderId="18" xfId="0" applyNumberFormat="1" applyFont="1" applyFill="1" applyBorder="1" applyAlignment="1">
      <alignment horizontal="center" vertical="center" shrinkToFit="1"/>
    </xf>
    <xf numFmtId="49" fontId="9" fillId="35" borderId="16" xfId="0" applyNumberFormat="1" applyFont="1" applyFill="1" applyBorder="1" applyAlignment="1">
      <alignment horizontal="center" vertical="center" shrinkToFit="1"/>
    </xf>
    <xf numFmtId="0" fontId="9" fillId="35" borderId="20" xfId="0" applyFont="1" applyFill="1" applyBorder="1" applyAlignment="1">
      <alignment horizontal="center" vertical="center" shrinkToFit="1"/>
    </xf>
    <xf numFmtId="0" fontId="9" fillId="35" borderId="16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center" vertical="center" shrinkToFit="1"/>
    </xf>
    <xf numFmtId="0" fontId="9" fillId="35" borderId="18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shrinkToFit="1"/>
    </xf>
    <xf numFmtId="0" fontId="9" fillId="35" borderId="10" xfId="0" applyFont="1" applyFill="1" applyBorder="1" applyAlignment="1">
      <alignment horizontal="center" vertical="center" shrinkToFit="1"/>
    </xf>
    <xf numFmtId="0" fontId="9" fillId="35" borderId="11" xfId="0" applyFont="1" applyFill="1" applyBorder="1" applyAlignment="1">
      <alignment horizontal="center" vertical="center" shrinkToFit="1"/>
    </xf>
    <xf numFmtId="0" fontId="9" fillId="35" borderId="19" xfId="0" applyFont="1" applyFill="1" applyBorder="1" applyAlignment="1">
      <alignment horizontal="center" vertical="center" shrinkToFit="1"/>
    </xf>
    <xf numFmtId="49" fontId="9" fillId="35" borderId="16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textRotation="90"/>
    </xf>
    <xf numFmtId="0" fontId="9" fillId="33" borderId="14" xfId="0" applyFont="1" applyFill="1" applyBorder="1" applyAlignment="1">
      <alignment horizontal="center" vertical="center" textRotation="90"/>
    </xf>
    <xf numFmtId="0" fontId="9" fillId="33" borderId="16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6" xfId="0" applyFont="1" applyFill="1" applyBorder="1" applyAlignment="1">
      <alignment horizontal="center" vertical="center" textRotation="90"/>
    </xf>
    <xf numFmtId="49" fontId="9" fillId="0" borderId="18" xfId="46" applyNumberFormat="1" applyFont="1" applyFill="1" applyBorder="1" applyAlignment="1">
      <alignment horizontal="center" vertical="center" textRotation="90"/>
      <protection/>
    </xf>
    <xf numFmtId="49" fontId="9" fillId="0" borderId="14" xfId="46" applyNumberFormat="1" applyFont="1" applyFill="1" applyBorder="1" applyAlignment="1">
      <alignment horizontal="center" vertical="center" textRotation="90"/>
      <protection/>
    </xf>
    <xf numFmtId="49" fontId="9" fillId="0" borderId="15" xfId="46" applyNumberFormat="1" applyFont="1" applyFill="1" applyBorder="1" applyAlignment="1">
      <alignment horizontal="center" vertical="center" textRotation="90"/>
      <protection/>
    </xf>
    <xf numFmtId="49" fontId="9" fillId="0" borderId="16" xfId="46" applyNumberFormat="1" applyFont="1" applyFill="1" applyBorder="1" applyAlignment="1">
      <alignment horizontal="center" vertical="center" textRotation="90"/>
      <protection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textRotation="90" shrinkToFit="1"/>
    </xf>
    <xf numFmtId="0" fontId="9" fillId="0" borderId="14" xfId="0" applyFont="1" applyFill="1" applyBorder="1" applyAlignment="1">
      <alignment horizontal="center" vertical="center" textRotation="90" shrinkToFit="1"/>
    </xf>
    <xf numFmtId="0" fontId="9" fillId="0" borderId="10" xfId="0" applyFont="1" applyFill="1" applyBorder="1" applyAlignment="1">
      <alignment horizontal="center" vertical="center" textRotation="90" shrinkToFit="1"/>
    </xf>
    <xf numFmtId="0" fontId="9" fillId="0" borderId="16" xfId="0" applyFont="1" applyFill="1" applyBorder="1" applyAlignment="1">
      <alignment horizontal="center" vertical="center" textRotation="90" shrinkToFit="1"/>
    </xf>
    <xf numFmtId="49" fontId="9" fillId="0" borderId="18" xfId="46" applyNumberFormat="1" applyFont="1" applyFill="1" applyBorder="1" applyAlignment="1">
      <alignment horizontal="center" vertical="center" textRotation="90" shrinkToFit="1"/>
      <protection/>
    </xf>
    <xf numFmtId="49" fontId="9" fillId="0" borderId="14" xfId="46" applyNumberFormat="1" applyFont="1" applyFill="1" applyBorder="1" applyAlignment="1">
      <alignment horizontal="center" vertical="center" textRotation="90" shrinkToFit="1"/>
      <protection/>
    </xf>
    <xf numFmtId="49" fontId="9" fillId="0" borderId="15" xfId="46" applyNumberFormat="1" applyFont="1" applyFill="1" applyBorder="1" applyAlignment="1">
      <alignment horizontal="center" vertical="center" textRotation="90" shrinkToFit="1"/>
      <protection/>
    </xf>
    <xf numFmtId="49" fontId="9" fillId="0" borderId="16" xfId="46" applyNumberFormat="1" applyFont="1" applyFill="1" applyBorder="1" applyAlignment="1">
      <alignment horizontal="center" vertical="center" textRotation="90" shrinkToFit="1"/>
      <protection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ารางเรียน255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100965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3009900" y="1781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2343150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0</xdr:colOff>
      <xdr:row>16</xdr:row>
      <xdr:rowOff>123825</xdr:rowOff>
    </xdr:to>
    <xdr:sp>
      <xdr:nvSpPr>
        <xdr:cNvPr id="13" name="ตัวเชื่อมต่อตรง 27"/>
        <xdr:cNvSpPr>
          <a:spLocks/>
        </xdr:cNvSpPr>
      </xdr:nvSpPr>
      <xdr:spPr>
        <a:xfrm>
          <a:off x="4076700" y="3676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657225</xdr:colOff>
      <xdr:row>16</xdr:row>
      <xdr:rowOff>114300</xdr:rowOff>
    </xdr:to>
    <xdr:sp>
      <xdr:nvSpPr>
        <xdr:cNvPr id="14" name="Line 6"/>
        <xdr:cNvSpPr>
          <a:spLocks/>
        </xdr:cNvSpPr>
      </xdr:nvSpPr>
      <xdr:spPr>
        <a:xfrm>
          <a:off x="6477000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114300</xdr:rowOff>
    </xdr:from>
    <xdr:to>
      <xdr:col>9</xdr:col>
      <xdr:colOff>657225</xdr:colOff>
      <xdr:row>13</xdr:row>
      <xdr:rowOff>114300</xdr:rowOff>
    </xdr:to>
    <xdr:sp>
      <xdr:nvSpPr>
        <xdr:cNvPr id="15" name="Line 8"/>
        <xdr:cNvSpPr>
          <a:spLocks/>
        </xdr:cNvSpPr>
      </xdr:nvSpPr>
      <xdr:spPr>
        <a:xfrm>
          <a:off x="5400675" y="3038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95250</xdr:rowOff>
    </xdr:from>
    <xdr:to>
      <xdr:col>13</xdr:col>
      <xdr:colOff>590550</xdr:colOff>
      <xdr:row>13</xdr:row>
      <xdr:rowOff>95250</xdr:rowOff>
    </xdr:to>
    <xdr:sp>
      <xdr:nvSpPr>
        <xdr:cNvPr id="16" name="ตัวเชื่อมต่อตรง 20"/>
        <xdr:cNvSpPr>
          <a:spLocks/>
        </xdr:cNvSpPr>
      </xdr:nvSpPr>
      <xdr:spPr>
        <a:xfrm>
          <a:off x="6496050" y="30194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114300</xdr:rowOff>
    </xdr:from>
    <xdr:to>
      <xdr:col>14</xdr:col>
      <xdr:colOff>0</xdr:colOff>
      <xdr:row>7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7143750" y="17811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8</xdr:col>
      <xdr:colOff>657225</xdr:colOff>
      <xdr:row>19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408622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8</xdr:col>
      <xdr:colOff>647700</xdr:colOff>
      <xdr:row>7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40767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14</xdr:row>
      <xdr:rowOff>9525</xdr:rowOff>
    </xdr:from>
    <xdr:to>
      <xdr:col>8</xdr:col>
      <xdr:colOff>628650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105275" y="31432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1009650" y="2400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2" name="Line 4"/>
        <xdr:cNvSpPr>
          <a:spLocks/>
        </xdr:cNvSpPr>
      </xdr:nvSpPr>
      <xdr:spPr>
        <a:xfrm>
          <a:off x="40767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9525</xdr:colOff>
      <xdr:row>16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4076700" y="36671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9525</xdr:colOff>
      <xdr:row>19</xdr:row>
      <xdr:rowOff>114300</xdr:rowOff>
    </xdr:to>
    <xdr:sp>
      <xdr:nvSpPr>
        <xdr:cNvPr id="14" name="Line 5"/>
        <xdr:cNvSpPr>
          <a:spLocks/>
        </xdr:cNvSpPr>
      </xdr:nvSpPr>
      <xdr:spPr>
        <a:xfrm>
          <a:off x="1009650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5</xdr:col>
      <xdr:colOff>657225</xdr:colOff>
      <xdr:row>7</xdr:row>
      <xdr:rowOff>114300</xdr:rowOff>
    </xdr:to>
    <xdr:sp>
      <xdr:nvSpPr>
        <xdr:cNvPr id="15" name="Line 10"/>
        <xdr:cNvSpPr>
          <a:spLocks/>
        </xdr:cNvSpPr>
      </xdr:nvSpPr>
      <xdr:spPr>
        <a:xfrm>
          <a:off x="2343150" y="1781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8</xdr:col>
      <xdr:colOff>0</xdr:colOff>
      <xdr:row>7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40862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9525</xdr:colOff>
      <xdr:row>19</xdr:row>
      <xdr:rowOff>123825</xdr:rowOff>
    </xdr:to>
    <xdr:sp>
      <xdr:nvSpPr>
        <xdr:cNvPr id="17" name="Line 5"/>
        <xdr:cNvSpPr>
          <a:spLocks/>
        </xdr:cNvSpPr>
      </xdr:nvSpPr>
      <xdr:spPr>
        <a:xfrm>
          <a:off x="4076700" y="4305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9" name="Line 10"/>
        <xdr:cNvSpPr>
          <a:spLocks/>
        </xdr:cNvSpPr>
      </xdr:nvSpPr>
      <xdr:spPr>
        <a:xfrm>
          <a:off x="407670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38" name="Line 3"/>
        <xdr:cNvSpPr>
          <a:spLocks/>
        </xdr:cNvSpPr>
      </xdr:nvSpPr>
      <xdr:spPr>
        <a:xfrm>
          <a:off x="23431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4</xdr:col>
      <xdr:colOff>0</xdr:colOff>
      <xdr:row>7</xdr:row>
      <xdr:rowOff>104775</xdr:rowOff>
    </xdr:to>
    <xdr:sp>
      <xdr:nvSpPr>
        <xdr:cNvPr id="39" name="Line 3"/>
        <xdr:cNvSpPr>
          <a:spLocks/>
        </xdr:cNvSpPr>
      </xdr:nvSpPr>
      <xdr:spPr>
        <a:xfrm>
          <a:off x="10096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0" name="Line 3"/>
        <xdr:cNvSpPr>
          <a:spLocks/>
        </xdr:cNvSpPr>
      </xdr:nvSpPr>
      <xdr:spPr>
        <a:xfrm>
          <a:off x="234315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41" name="Line 3"/>
        <xdr:cNvSpPr>
          <a:spLocks/>
        </xdr:cNvSpPr>
      </xdr:nvSpPr>
      <xdr:spPr>
        <a:xfrm>
          <a:off x="40767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42" name="Line 3"/>
        <xdr:cNvSpPr>
          <a:spLocks/>
        </xdr:cNvSpPr>
      </xdr:nvSpPr>
      <xdr:spPr>
        <a:xfrm>
          <a:off x="40767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43" name="Line 3"/>
        <xdr:cNvSpPr>
          <a:spLocks/>
        </xdr:cNvSpPr>
      </xdr:nvSpPr>
      <xdr:spPr>
        <a:xfrm>
          <a:off x="2343150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44" name="Line 8"/>
        <xdr:cNvSpPr>
          <a:spLocks/>
        </xdr:cNvSpPr>
      </xdr:nvSpPr>
      <xdr:spPr>
        <a:xfrm>
          <a:off x="5410200" y="2409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657225</xdr:colOff>
      <xdr:row>10</xdr:row>
      <xdr:rowOff>114300</xdr:rowOff>
    </xdr:to>
    <xdr:sp>
      <xdr:nvSpPr>
        <xdr:cNvPr id="45" name="Line 6"/>
        <xdr:cNvSpPr>
          <a:spLocks/>
        </xdr:cNvSpPr>
      </xdr:nvSpPr>
      <xdr:spPr>
        <a:xfrm>
          <a:off x="6477000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14</xdr:col>
      <xdr:colOff>0</xdr:colOff>
      <xdr:row>13</xdr:row>
      <xdr:rowOff>95250</xdr:rowOff>
    </xdr:to>
    <xdr:sp>
      <xdr:nvSpPr>
        <xdr:cNvPr id="46" name="Line 16"/>
        <xdr:cNvSpPr>
          <a:spLocks/>
        </xdr:cNvSpPr>
      </xdr:nvSpPr>
      <xdr:spPr>
        <a:xfrm>
          <a:off x="6477000" y="30194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47" name="Line 3"/>
        <xdr:cNvSpPr>
          <a:spLocks/>
        </xdr:cNvSpPr>
      </xdr:nvSpPr>
      <xdr:spPr>
        <a:xfrm>
          <a:off x="100965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48" name="Line 3"/>
        <xdr:cNvSpPr>
          <a:spLocks/>
        </xdr:cNvSpPr>
      </xdr:nvSpPr>
      <xdr:spPr>
        <a:xfrm>
          <a:off x="2343150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638175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1009650" y="36576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657225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5410200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40767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1009650" y="42862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11</xdr:col>
      <xdr:colOff>657225</xdr:colOff>
      <xdr:row>19</xdr:row>
      <xdr:rowOff>114300</xdr:rowOff>
    </xdr:to>
    <xdr:sp>
      <xdr:nvSpPr>
        <xdr:cNvPr id="15" name="Line 6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47434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1676400" y="3028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4076700" y="2400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6477000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5</xdr:col>
      <xdr:colOff>0</xdr:colOff>
      <xdr:row>10</xdr:row>
      <xdr:rowOff>95250</xdr:rowOff>
    </xdr:to>
    <xdr:sp>
      <xdr:nvSpPr>
        <xdr:cNvPr id="20" name="Line 3"/>
        <xdr:cNvSpPr>
          <a:spLocks/>
        </xdr:cNvSpPr>
      </xdr:nvSpPr>
      <xdr:spPr>
        <a:xfrm>
          <a:off x="1676400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076700" y="31337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1" name="Line 5"/>
        <xdr:cNvSpPr>
          <a:spLocks/>
        </xdr:cNvSpPr>
      </xdr:nvSpPr>
      <xdr:spPr>
        <a:xfrm>
          <a:off x="1676400" y="4295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5410200" y="428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104775</xdr:rowOff>
    </xdr:from>
    <xdr:to>
      <xdr:col>12</xdr:col>
      <xdr:colOff>9525</xdr:colOff>
      <xdr:row>7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486525" y="177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13</xdr:col>
      <xdr:colOff>9525</xdr:colOff>
      <xdr:row>19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64865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5" name="ตัวเชื่อมต่อตรง 23"/>
        <xdr:cNvSpPr>
          <a:spLocks/>
        </xdr:cNvSpPr>
      </xdr:nvSpPr>
      <xdr:spPr>
        <a:xfrm>
          <a:off x="4076700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1009650" y="17716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9525</xdr:colOff>
      <xdr:row>10</xdr:row>
      <xdr:rowOff>95250</xdr:rowOff>
    </xdr:to>
    <xdr:sp>
      <xdr:nvSpPr>
        <xdr:cNvPr id="17" name="Line 5"/>
        <xdr:cNvSpPr>
          <a:spLocks/>
        </xdr:cNvSpPr>
      </xdr:nvSpPr>
      <xdr:spPr>
        <a:xfrm>
          <a:off x="1676400" y="23907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18" name="Line 16"/>
        <xdr:cNvSpPr>
          <a:spLocks/>
        </xdr:cNvSpPr>
      </xdr:nvSpPr>
      <xdr:spPr>
        <a:xfrm>
          <a:off x="6477000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60" zoomScalePageLayoutView="0" workbookViewId="0" topLeftCell="A1">
      <selection activeCell="L14" sqref="L14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21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1" customFormat="1" ht="21.75" customHeigh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1" customFormat="1" ht="21.75" customHeight="1">
      <c r="A3" s="7"/>
      <c r="B3" s="8"/>
      <c r="C3" s="9" t="s">
        <v>1</v>
      </c>
      <c r="D3" s="137" t="s">
        <v>42</v>
      </c>
      <c r="E3" s="137"/>
      <c r="F3" s="10" t="s">
        <v>2</v>
      </c>
      <c r="G3" s="137" t="s">
        <v>3</v>
      </c>
      <c r="H3" s="137"/>
      <c r="I3" s="9"/>
      <c r="J3" s="9" t="s">
        <v>4</v>
      </c>
      <c r="K3" s="138" t="s">
        <v>48</v>
      </c>
      <c r="L3" s="138"/>
      <c r="M3" s="138"/>
      <c r="N3" s="11"/>
    </row>
    <row r="4" spans="1:14" ht="16.5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5" t="s">
        <v>18</v>
      </c>
    </row>
    <row r="5" spans="1:14" ht="16.5" customHeight="1">
      <c r="A5" s="16"/>
      <c r="B5" s="17" t="s">
        <v>7</v>
      </c>
      <c r="C5" s="17" t="s">
        <v>8</v>
      </c>
      <c r="D5" s="17" t="s">
        <v>9</v>
      </c>
      <c r="E5" s="18" t="s">
        <v>10</v>
      </c>
      <c r="F5" s="17" t="s">
        <v>11</v>
      </c>
      <c r="G5" s="19" t="s">
        <v>12</v>
      </c>
      <c r="H5" s="17" t="s">
        <v>13</v>
      </c>
      <c r="I5" s="17" t="s">
        <v>14</v>
      </c>
      <c r="J5" s="20" t="s">
        <v>15</v>
      </c>
      <c r="K5" s="20" t="s">
        <v>16</v>
      </c>
      <c r="L5" s="17" t="s">
        <v>17</v>
      </c>
      <c r="M5" s="17" t="s">
        <v>18</v>
      </c>
      <c r="N5" s="20" t="s">
        <v>36</v>
      </c>
    </row>
    <row r="6" spans="1:14" ht="16.5" customHeight="1">
      <c r="A6" s="21" t="s">
        <v>19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119" t="s">
        <v>43</v>
      </c>
      <c r="C7" s="96" t="s">
        <v>123</v>
      </c>
      <c r="D7" s="29" t="s">
        <v>55</v>
      </c>
      <c r="E7" s="28" t="s">
        <v>146</v>
      </c>
      <c r="F7" s="99" t="s">
        <v>159</v>
      </c>
      <c r="G7" s="122" t="s">
        <v>21</v>
      </c>
      <c r="H7" s="99"/>
      <c r="I7" s="104" t="s">
        <v>160</v>
      </c>
      <c r="J7" s="83"/>
      <c r="K7" s="126" t="s">
        <v>22</v>
      </c>
      <c r="L7" s="37"/>
      <c r="M7" s="37" t="s">
        <v>125</v>
      </c>
      <c r="N7" s="29" t="s">
        <v>161</v>
      </c>
    </row>
    <row r="8" spans="1:14" ht="16.5" customHeight="1">
      <c r="A8" s="12" t="s">
        <v>23</v>
      </c>
      <c r="B8" s="120"/>
      <c r="C8" s="97"/>
      <c r="D8" s="32"/>
      <c r="E8" s="30" t="s">
        <v>158</v>
      </c>
      <c r="F8" s="100"/>
      <c r="G8" s="123"/>
      <c r="H8" s="97"/>
      <c r="I8" s="97"/>
      <c r="J8" s="32"/>
      <c r="K8" s="127"/>
      <c r="L8" s="32"/>
      <c r="M8" s="32"/>
      <c r="N8" s="32"/>
    </row>
    <row r="9" spans="1:15" ht="16.5" customHeight="1">
      <c r="A9" s="16"/>
      <c r="B9" s="120"/>
      <c r="C9" s="98" t="s">
        <v>62</v>
      </c>
      <c r="D9" s="41" t="s">
        <v>57</v>
      </c>
      <c r="E9" s="41" t="s">
        <v>62</v>
      </c>
      <c r="F9" s="101" t="s">
        <v>62</v>
      </c>
      <c r="G9" s="123"/>
      <c r="H9" s="105"/>
      <c r="I9" s="106" t="s">
        <v>78</v>
      </c>
      <c r="J9" s="34"/>
      <c r="K9" s="127"/>
      <c r="L9" s="33"/>
      <c r="M9" s="41" t="s">
        <v>62</v>
      </c>
      <c r="N9" s="41" t="s">
        <v>84</v>
      </c>
      <c r="O9" s="6"/>
    </row>
    <row r="10" spans="1:14" ht="16.5" customHeight="1">
      <c r="A10" s="23"/>
      <c r="B10" s="120"/>
      <c r="C10" s="78"/>
      <c r="D10" s="28"/>
      <c r="E10" s="35"/>
      <c r="F10" s="102" t="s">
        <v>79</v>
      </c>
      <c r="G10" s="123"/>
      <c r="H10" s="29"/>
      <c r="I10" s="37"/>
      <c r="J10" s="29"/>
      <c r="K10" s="127"/>
      <c r="L10" s="29"/>
      <c r="M10" s="29"/>
      <c r="N10" s="29"/>
    </row>
    <row r="11" spans="1:14" ht="16.5" customHeight="1">
      <c r="A11" s="12" t="s">
        <v>24</v>
      </c>
      <c r="B11" s="120"/>
      <c r="C11" s="32"/>
      <c r="D11" s="38"/>
      <c r="E11" s="88"/>
      <c r="F11" s="97" t="s">
        <v>162</v>
      </c>
      <c r="G11" s="123"/>
      <c r="H11" s="32"/>
      <c r="I11" s="30"/>
      <c r="J11" s="31"/>
      <c r="K11" s="127"/>
      <c r="L11" s="32"/>
      <c r="M11" s="32"/>
      <c r="N11" s="32"/>
    </row>
    <row r="12" spans="1:14" ht="16.5" customHeight="1" thickBot="1">
      <c r="A12" s="16"/>
      <c r="B12" s="120"/>
      <c r="C12" s="39"/>
      <c r="D12" s="39"/>
      <c r="E12" s="40"/>
      <c r="F12" s="103" t="s">
        <v>78</v>
      </c>
      <c r="G12" s="123"/>
      <c r="H12" s="33"/>
      <c r="I12" s="41"/>
      <c r="J12" s="41"/>
      <c r="K12" s="127"/>
      <c r="L12" s="33"/>
      <c r="M12" s="33"/>
      <c r="N12" s="33"/>
    </row>
    <row r="13" spans="1:14" ht="16.5" customHeight="1">
      <c r="A13" s="42"/>
      <c r="B13" s="120"/>
      <c r="C13" s="29"/>
      <c r="D13" s="29"/>
      <c r="E13" s="29"/>
      <c r="F13" s="29" t="s">
        <v>146</v>
      </c>
      <c r="G13" s="124"/>
      <c r="H13" s="130"/>
      <c r="I13" s="131"/>
      <c r="J13" s="43" t="s">
        <v>148</v>
      </c>
      <c r="K13" s="128"/>
      <c r="L13" s="107" t="s">
        <v>81</v>
      </c>
      <c r="M13" s="108"/>
      <c r="N13" s="107" t="s">
        <v>150</v>
      </c>
    </row>
    <row r="14" spans="1:14" ht="16.5" customHeight="1">
      <c r="A14" s="12" t="s">
        <v>26</v>
      </c>
      <c r="B14" s="120"/>
      <c r="C14" s="31"/>
      <c r="D14" s="31"/>
      <c r="E14" s="31"/>
      <c r="F14" s="31" t="s">
        <v>163</v>
      </c>
      <c r="G14" s="124"/>
      <c r="H14" s="132" t="s">
        <v>25</v>
      </c>
      <c r="I14" s="133"/>
      <c r="J14" s="90"/>
      <c r="K14" s="128"/>
      <c r="L14" s="100"/>
      <c r="M14" s="109"/>
      <c r="N14" s="109"/>
    </row>
    <row r="15" spans="1:14" ht="16.5" customHeight="1" thickBot="1">
      <c r="A15" s="16"/>
      <c r="B15" s="120"/>
      <c r="C15" s="33"/>
      <c r="D15" s="33"/>
      <c r="E15" s="31"/>
      <c r="F15" s="31" t="s">
        <v>58</v>
      </c>
      <c r="G15" s="124"/>
      <c r="H15" s="45"/>
      <c r="I15" s="46"/>
      <c r="J15" s="47" t="s">
        <v>62</v>
      </c>
      <c r="K15" s="128"/>
      <c r="L15" s="101"/>
      <c r="M15" s="110"/>
      <c r="N15" s="101" t="s">
        <v>147</v>
      </c>
    </row>
    <row r="16" spans="1:14" ht="16.5" customHeight="1">
      <c r="A16" s="23"/>
      <c r="B16" s="120"/>
      <c r="C16" s="29"/>
      <c r="D16" s="37"/>
      <c r="E16" s="35" t="s">
        <v>82</v>
      </c>
      <c r="F16" s="36" t="s">
        <v>81</v>
      </c>
      <c r="G16" s="123"/>
      <c r="H16" s="28"/>
      <c r="I16" s="28"/>
      <c r="J16" s="28"/>
      <c r="K16" s="127"/>
      <c r="L16" s="37" t="s">
        <v>164</v>
      </c>
      <c r="M16" s="29"/>
      <c r="N16" s="29"/>
    </row>
    <row r="17" spans="1:14" ht="16.5" customHeight="1">
      <c r="A17" s="12" t="s">
        <v>27</v>
      </c>
      <c r="B17" s="120"/>
      <c r="C17" s="31"/>
      <c r="D17" s="32"/>
      <c r="E17" s="88"/>
      <c r="F17" s="32"/>
      <c r="G17" s="123"/>
      <c r="H17" s="32"/>
      <c r="I17" s="32"/>
      <c r="J17" s="32"/>
      <c r="K17" s="127"/>
      <c r="L17" s="32"/>
      <c r="M17" s="32"/>
      <c r="N17" s="32"/>
    </row>
    <row r="18" spans="1:14" ht="16.5" customHeight="1">
      <c r="A18" s="16"/>
      <c r="B18" s="120"/>
      <c r="C18" s="33"/>
      <c r="D18" s="33"/>
      <c r="E18" s="40" t="s">
        <v>63</v>
      </c>
      <c r="F18" s="40"/>
      <c r="G18" s="123"/>
      <c r="H18" s="41"/>
      <c r="I18" s="41"/>
      <c r="J18" s="41"/>
      <c r="K18" s="127"/>
      <c r="L18" s="33" t="s">
        <v>61</v>
      </c>
      <c r="M18" s="33"/>
      <c r="N18" s="33"/>
    </row>
    <row r="19" spans="1:14" ht="16.5" customHeight="1">
      <c r="A19" s="23"/>
      <c r="B19" s="120"/>
      <c r="C19" s="29"/>
      <c r="D19" s="29"/>
      <c r="E19" s="37"/>
      <c r="F19" s="29" t="s">
        <v>152</v>
      </c>
      <c r="G19" s="123"/>
      <c r="H19" s="29" t="s">
        <v>154</v>
      </c>
      <c r="I19" s="29" t="s">
        <v>83</v>
      </c>
      <c r="J19" s="29"/>
      <c r="K19" s="127"/>
      <c r="L19" s="29"/>
      <c r="M19" s="29"/>
      <c r="N19" s="29"/>
    </row>
    <row r="20" spans="1:14" ht="16.5" customHeight="1">
      <c r="A20" s="12" t="s">
        <v>28</v>
      </c>
      <c r="B20" s="120"/>
      <c r="C20" s="31"/>
      <c r="D20" s="32"/>
      <c r="E20" s="32"/>
      <c r="F20" s="92" t="s">
        <v>153</v>
      </c>
      <c r="G20" s="123"/>
      <c r="H20" s="38"/>
      <c r="I20" s="38"/>
      <c r="J20" s="31"/>
      <c r="K20" s="127"/>
      <c r="L20" s="31"/>
      <c r="M20" s="31"/>
      <c r="N20" s="31"/>
    </row>
    <row r="21" spans="1:14" ht="16.5" customHeight="1">
      <c r="A21" s="16"/>
      <c r="B21" s="121"/>
      <c r="C21" s="33"/>
      <c r="D21" s="41"/>
      <c r="E21" s="41"/>
      <c r="F21" s="40" t="s">
        <v>62</v>
      </c>
      <c r="G21" s="125"/>
      <c r="H21" s="33" t="s">
        <v>89</v>
      </c>
      <c r="I21" s="33" t="s">
        <v>88</v>
      </c>
      <c r="J21" s="33"/>
      <c r="K21" s="129"/>
      <c r="L21" s="33"/>
      <c r="M21" s="33"/>
      <c r="N21" s="33"/>
    </row>
    <row r="22" spans="1:14" ht="18.75" customHeight="1">
      <c r="A22" s="134" t="s">
        <v>64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ht="18.75" customHeight="1">
      <c r="A23" s="116" t="s">
        <v>165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</row>
    <row r="24" spans="1:14" ht="18.75" customHeight="1">
      <c r="A24" s="48"/>
      <c r="B24" s="49" t="s">
        <v>29</v>
      </c>
      <c r="C24" s="49"/>
      <c r="D24" s="49" t="s">
        <v>53</v>
      </c>
      <c r="E24" s="49"/>
      <c r="F24" s="50">
        <v>4</v>
      </c>
      <c r="G24" s="49" t="s">
        <v>30</v>
      </c>
      <c r="H24" s="49"/>
      <c r="I24" s="51" t="s">
        <v>31</v>
      </c>
      <c r="J24" s="49" t="s">
        <v>53</v>
      </c>
      <c r="K24" s="49"/>
      <c r="L24" s="52">
        <f>(F24*3)/F26</f>
        <v>0.5217391304347826</v>
      </c>
      <c r="M24" s="49" t="s">
        <v>30</v>
      </c>
      <c r="N24" s="53"/>
    </row>
    <row r="25" spans="1:14" ht="18.75" customHeight="1">
      <c r="A25" s="48"/>
      <c r="B25" s="49"/>
      <c r="C25" s="49"/>
      <c r="D25" s="49" t="s">
        <v>54</v>
      </c>
      <c r="E25" s="49"/>
      <c r="F25" s="54">
        <v>19</v>
      </c>
      <c r="G25" s="49" t="s">
        <v>30</v>
      </c>
      <c r="H25" s="49"/>
      <c r="I25" s="49"/>
      <c r="J25" s="49" t="s">
        <v>54</v>
      </c>
      <c r="K25" s="49"/>
      <c r="L25" s="55">
        <v>7</v>
      </c>
      <c r="M25" s="49" t="s">
        <v>30</v>
      </c>
      <c r="N25" s="53"/>
    </row>
    <row r="26" spans="1:14" ht="18.75" customHeight="1" thickBot="1">
      <c r="A26" s="48"/>
      <c r="B26" s="49"/>
      <c r="C26" s="49"/>
      <c r="D26" s="49" t="s">
        <v>32</v>
      </c>
      <c r="E26" s="49"/>
      <c r="F26" s="56">
        <f>SUM(F24:F25)</f>
        <v>23</v>
      </c>
      <c r="G26" s="49" t="s">
        <v>30</v>
      </c>
      <c r="H26" s="49"/>
      <c r="I26" s="49"/>
      <c r="J26" s="49" t="s">
        <v>32</v>
      </c>
      <c r="K26" s="49"/>
      <c r="L26" s="57">
        <f>SUM(L24:L25)</f>
        <v>7.521739130434782</v>
      </c>
      <c r="M26" s="49" t="s">
        <v>30</v>
      </c>
      <c r="N26" s="53"/>
    </row>
    <row r="27" spans="1:14" ht="18.75" customHeight="1" thickTop="1">
      <c r="A27" s="58" t="s">
        <v>47</v>
      </c>
      <c r="B27" s="59"/>
      <c r="C27" s="49" t="s">
        <v>50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3"/>
    </row>
    <row r="28" spans="1:14" ht="18.75" customHeight="1">
      <c r="A28" s="7"/>
      <c r="B28" s="9"/>
      <c r="C28" s="60" t="s">
        <v>51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1"/>
    </row>
  </sheetData>
  <sheetProtection/>
  <mergeCells count="12">
    <mergeCell ref="A1:N1"/>
    <mergeCell ref="A2:N2"/>
    <mergeCell ref="D3:E3"/>
    <mergeCell ref="G3:H3"/>
    <mergeCell ref="K3:M3"/>
    <mergeCell ref="A22:N22"/>
    <mergeCell ref="A23:N23"/>
    <mergeCell ref="B7:B21"/>
    <mergeCell ref="G7:G21"/>
    <mergeCell ref="K7:K21"/>
    <mergeCell ref="H13:I13"/>
    <mergeCell ref="H14:I14"/>
  </mergeCells>
  <printOptions/>
  <pageMargins left="1.0236220472440944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4">
      <selection activeCell="L14" sqref="L14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3" customFormat="1" ht="21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3" customFormat="1" ht="21.75" customHeigh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4" customFormat="1" ht="21.75" customHeight="1">
      <c r="A3" s="62"/>
      <c r="B3" s="8"/>
      <c r="C3" s="9" t="s">
        <v>1</v>
      </c>
      <c r="D3" s="137" t="s">
        <v>33</v>
      </c>
      <c r="E3" s="137"/>
      <c r="F3" s="10" t="s">
        <v>2</v>
      </c>
      <c r="G3" s="137" t="s">
        <v>34</v>
      </c>
      <c r="H3" s="137"/>
      <c r="I3" s="137"/>
      <c r="J3" s="9" t="s">
        <v>4</v>
      </c>
      <c r="K3" s="138" t="s">
        <v>37</v>
      </c>
      <c r="L3" s="138"/>
      <c r="M3" s="138"/>
      <c r="N3" s="63"/>
    </row>
    <row r="4" spans="1:107" ht="16.5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5" t="s">
        <v>18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ht="16.5" customHeight="1">
      <c r="A5" s="16"/>
      <c r="B5" s="17" t="s">
        <v>7</v>
      </c>
      <c r="C5" s="17" t="s">
        <v>8</v>
      </c>
      <c r="D5" s="17" t="s">
        <v>9</v>
      </c>
      <c r="E5" s="18" t="s">
        <v>10</v>
      </c>
      <c r="F5" s="17" t="s">
        <v>11</v>
      </c>
      <c r="G5" s="19" t="s">
        <v>12</v>
      </c>
      <c r="H5" s="17" t="s">
        <v>13</v>
      </c>
      <c r="I5" s="17" t="s">
        <v>14</v>
      </c>
      <c r="J5" s="20" t="s">
        <v>15</v>
      </c>
      <c r="K5" s="20" t="s">
        <v>16</v>
      </c>
      <c r="L5" s="17" t="s">
        <v>17</v>
      </c>
      <c r="M5" s="17" t="s">
        <v>18</v>
      </c>
      <c r="N5" s="20" t="s">
        <v>36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ht="16.5" customHeight="1">
      <c r="A6" s="21" t="s">
        <v>19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4" ht="16.5" customHeight="1">
      <c r="A7" s="27"/>
      <c r="B7" s="119" t="s">
        <v>20</v>
      </c>
      <c r="C7" s="82"/>
      <c r="D7" s="28"/>
      <c r="E7" s="78" t="s">
        <v>149</v>
      </c>
      <c r="F7" s="28" t="s">
        <v>96</v>
      </c>
      <c r="G7" s="141" t="s">
        <v>21</v>
      </c>
      <c r="H7" s="28" t="s">
        <v>150</v>
      </c>
      <c r="I7" s="28"/>
      <c r="J7" s="28"/>
      <c r="K7" s="145" t="s">
        <v>22</v>
      </c>
      <c r="L7" s="28"/>
      <c r="M7" s="83"/>
      <c r="N7" s="83"/>
    </row>
    <row r="8" spans="1:14" ht="16.5" customHeight="1">
      <c r="A8" s="12" t="s">
        <v>23</v>
      </c>
      <c r="B8" s="120"/>
      <c r="C8" s="38"/>
      <c r="D8" s="38"/>
      <c r="E8" s="75"/>
      <c r="F8" s="38"/>
      <c r="G8" s="142"/>
      <c r="H8" s="91"/>
      <c r="I8" s="32"/>
      <c r="J8" s="32"/>
      <c r="K8" s="146"/>
      <c r="L8" s="32"/>
      <c r="M8" s="32"/>
      <c r="N8" s="32"/>
    </row>
    <row r="9" spans="1:14" ht="16.5" customHeight="1">
      <c r="A9" s="16"/>
      <c r="B9" s="120"/>
      <c r="C9" s="84"/>
      <c r="D9" s="39"/>
      <c r="E9" s="84" t="s">
        <v>56</v>
      </c>
      <c r="F9" s="39"/>
      <c r="G9" s="142"/>
      <c r="H9" s="39" t="s">
        <v>147</v>
      </c>
      <c r="I9" s="39"/>
      <c r="J9" s="39"/>
      <c r="K9" s="146"/>
      <c r="L9" s="39"/>
      <c r="M9" s="34"/>
      <c r="N9" s="34"/>
    </row>
    <row r="10" spans="1:14" ht="16.5" customHeight="1">
      <c r="A10" s="23"/>
      <c r="B10" s="120"/>
      <c r="C10" s="99" t="s">
        <v>85</v>
      </c>
      <c r="D10" s="99" t="s">
        <v>81</v>
      </c>
      <c r="E10" s="99"/>
      <c r="F10" s="99"/>
      <c r="G10" s="142"/>
      <c r="H10" s="99"/>
      <c r="I10" s="104" t="s">
        <v>164</v>
      </c>
      <c r="J10" s="78"/>
      <c r="K10" s="146"/>
      <c r="L10" s="28"/>
      <c r="M10" s="28"/>
      <c r="N10" s="28"/>
    </row>
    <row r="11" spans="1:14" ht="16.5" customHeight="1">
      <c r="A11" s="12" t="s">
        <v>24</v>
      </c>
      <c r="B11" s="120"/>
      <c r="C11" s="111"/>
      <c r="D11" s="111"/>
      <c r="E11" s="111"/>
      <c r="F11" s="112"/>
      <c r="G11" s="142"/>
      <c r="H11" s="111"/>
      <c r="I11" s="111"/>
      <c r="J11" s="75"/>
      <c r="K11" s="146"/>
      <c r="L11" s="38"/>
      <c r="M11" s="38"/>
      <c r="N11" s="38"/>
    </row>
    <row r="12" spans="1:14" ht="16.5" customHeight="1" thickBot="1">
      <c r="A12" s="16"/>
      <c r="B12" s="120"/>
      <c r="C12" s="105" t="s">
        <v>59</v>
      </c>
      <c r="D12" s="105"/>
      <c r="E12" s="105"/>
      <c r="F12" s="113"/>
      <c r="G12" s="142"/>
      <c r="H12" s="113"/>
      <c r="I12" s="105" t="s">
        <v>61</v>
      </c>
      <c r="J12" s="76"/>
      <c r="K12" s="146"/>
      <c r="L12" s="39"/>
      <c r="M12" s="39"/>
      <c r="N12" s="39"/>
    </row>
    <row r="13" spans="1:14" ht="16.5" customHeight="1">
      <c r="A13" s="42"/>
      <c r="B13" s="120"/>
      <c r="C13" s="28"/>
      <c r="D13" s="28"/>
      <c r="E13" s="35"/>
      <c r="F13" s="36"/>
      <c r="G13" s="143"/>
      <c r="H13" s="149" t="s">
        <v>25</v>
      </c>
      <c r="I13" s="150"/>
      <c r="J13" s="29"/>
      <c r="K13" s="147"/>
      <c r="L13" s="28"/>
      <c r="M13" s="28"/>
      <c r="N13" s="28"/>
    </row>
    <row r="14" spans="1:14" ht="16.5" customHeight="1">
      <c r="A14" s="12" t="s">
        <v>26</v>
      </c>
      <c r="B14" s="120"/>
      <c r="C14" s="38"/>
      <c r="D14" s="38"/>
      <c r="E14" s="88"/>
      <c r="F14" s="32"/>
      <c r="G14" s="143"/>
      <c r="H14" s="139" t="s">
        <v>166</v>
      </c>
      <c r="I14" s="140"/>
      <c r="J14" s="32"/>
      <c r="K14" s="147"/>
      <c r="L14" s="38"/>
      <c r="M14" s="38"/>
      <c r="N14" s="38"/>
    </row>
    <row r="15" spans="1:14" ht="16.5" customHeight="1" thickBot="1">
      <c r="A15" s="16"/>
      <c r="B15" s="120"/>
      <c r="C15" s="39"/>
      <c r="D15" s="38"/>
      <c r="E15" s="40"/>
      <c r="F15" s="40"/>
      <c r="G15" s="143"/>
      <c r="H15" s="81" t="s">
        <v>126</v>
      </c>
      <c r="I15" s="85" t="s">
        <v>88</v>
      </c>
      <c r="J15" s="33"/>
      <c r="K15" s="147"/>
      <c r="L15" s="39"/>
      <c r="M15" s="39"/>
      <c r="N15" s="39"/>
    </row>
    <row r="16" spans="1:14" ht="16.5" customHeight="1">
      <c r="A16" s="23"/>
      <c r="B16" s="120"/>
      <c r="C16" s="28"/>
      <c r="D16" s="28"/>
      <c r="E16" s="28"/>
      <c r="F16" s="28"/>
      <c r="G16" s="142"/>
      <c r="H16" s="28" t="s">
        <v>86</v>
      </c>
      <c r="I16" s="99" t="s">
        <v>81</v>
      </c>
      <c r="J16" s="104" t="s">
        <v>161</v>
      </c>
      <c r="K16" s="146"/>
      <c r="L16" s="28"/>
      <c r="M16" s="28"/>
      <c r="N16" s="83"/>
    </row>
    <row r="17" spans="1:14" ht="16.5" customHeight="1">
      <c r="A17" s="12" t="s">
        <v>27</v>
      </c>
      <c r="B17" s="120"/>
      <c r="C17" s="38"/>
      <c r="D17" s="38"/>
      <c r="E17" s="38"/>
      <c r="F17" s="38"/>
      <c r="G17" s="142"/>
      <c r="H17" s="32"/>
      <c r="I17" s="97"/>
      <c r="J17" s="97"/>
      <c r="K17" s="146"/>
      <c r="L17" s="38"/>
      <c r="M17" s="38"/>
      <c r="N17" s="80"/>
    </row>
    <row r="18" spans="1:14" ht="16.5" customHeight="1">
      <c r="A18" s="16"/>
      <c r="B18" s="120"/>
      <c r="C18" s="76"/>
      <c r="D18" s="39"/>
      <c r="E18" s="39"/>
      <c r="F18" s="39"/>
      <c r="G18" s="142"/>
      <c r="H18" s="39" t="s">
        <v>73</v>
      </c>
      <c r="I18" s="106"/>
      <c r="J18" s="106" t="s">
        <v>67</v>
      </c>
      <c r="K18" s="146"/>
      <c r="L18" s="39"/>
      <c r="M18" s="39"/>
      <c r="N18" s="39"/>
    </row>
    <row r="19" spans="1:14" ht="16.5" customHeight="1">
      <c r="A19" s="23"/>
      <c r="B19" s="120"/>
      <c r="C19" s="28" t="s">
        <v>127</v>
      </c>
      <c r="D19" s="28" t="s">
        <v>96</v>
      </c>
      <c r="E19" s="83" t="s">
        <v>167</v>
      </c>
      <c r="F19" s="28"/>
      <c r="G19" s="142"/>
      <c r="H19" s="28" t="s">
        <v>151</v>
      </c>
      <c r="I19" s="28" t="s">
        <v>96</v>
      </c>
      <c r="J19" s="28" t="s">
        <v>150</v>
      </c>
      <c r="K19" s="146"/>
      <c r="L19" s="28"/>
      <c r="M19" s="28"/>
      <c r="N19" s="83"/>
    </row>
    <row r="20" spans="1:14" ht="16.5" customHeight="1">
      <c r="A20" s="12" t="s">
        <v>28</v>
      </c>
      <c r="B20" s="120"/>
      <c r="C20" s="32"/>
      <c r="D20" s="32"/>
      <c r="E20" s="32"/>
      <c r="F20" s="38"/>
      <c r="G20" s="142"/>
      <c r="H20" s="38"/>
      <c r="I20" s="38"/>
      <c r="J20" s="91"/>
      <c r="K20" s="146"/>
      <c r="L20" s="38"/>
      <c r="M20" s="38"/>
      <c r="N20" s="80"/>
    </row>
    <row r="21" spans="1:14" ht="16.5" customHeight="1">
      <c r="A21" s="16"/>
      <c r="B21" s="121"/>
      <c r="C21" s="39" t="s">
        <v>89</v>
      </c>
      <c r="D21" s="34"/>
      <c r="E21" s="34" t="s">
        <v>122</v>
      </c>
      <c r="F21" s="39"/>
      <c r="G21" s="144"/>
      <c r="H21" s="39" t="s">
        <v>91</v>
      </c>
      <c r="I21" s="39"/>
      <c r="J21" s="39" t="s">
        <v>147</v>
      </c>
      <c r="K21" s="148"/>
      <c r="L21" s="39"/>
      <c r="M21" s="39"/>
      <c r="N21" s="34"/>
    </row>
    <row r="22" spans="1:14" s="5" customFormat="1" ht="18.75" customHeight="1">
      <c r="A22" s="134" t="s">
        <v>68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5" customFormat="1" ht="18.75" customHeight="1">
      <c r="A23" s="116" t="s">
        <v>90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</row>
    <row r="24" spans="1:14" s="5" customFormat="1" ht="18.75" customHeight="1">
      <c r="A24" s="48"/>
      <c r="B24" s="49" t="s">
        <v>29</v>
      </c>
      <c r="C24" s="66"/>
      <c r="D24" s="49" t="s">
        <v>53</v>
      </c>
      <c r="E24" s="66"/>
      <c r="F24" s="67">
        <v>0</v>
      </c>
      <c r="G24" s="49" t="s">
        <v>30</v>
      </c>
      <c r="H24" s="49"/>
      <c r="I24" s="51" t="s">
        <v>31</v>
      </c>
      <c r="J24" s="49" t="s">
        <v>53</v>
      </c>
      <c r="K24" s="66"/>
      <c r="L24" s="68">
        <f>(F24*8)/F26</f>
        <v>0</v>
      </c>
      <c r="M24" s="49" t="s">
        <v>30</v>
      </c>
      <c r="N24" s="69"/>
    </row>
    <row r="25" spans="1:14" ht="18.75" customHeight="1">
      <c r="A25" s="70"/>
      <c r="B25" s="66"/>
      <c r="C25" s="66"/>
      <c r="D25" s="49" t="s">
        <v>54</v>
      </c>
      <c r="E25" s="66"/>
      <c r="F25" s="71">
        <v>20</v>
      </c>
      <c r="G25" s="49" t="s">
        <v>30</v>
      </c>
      <c r="H25" s="66"/>
      <c r="I25" s="66"/>
      <c r="J25" s="49" t="s">
        <v>54</v>
      </c>
      <c r="K25" s="66"/>
      <c r="L25" s="72">
        <f>(F25*8)/F26</f>
        <v>8</v>
      </c>
      <c r="M25" s="49" t="s">
        <v>30</v>
      </c>
      <c r="N25" s="53"/>
    </row>
    <row r="26" spans="1:14" s="5" customFormat="1" ht="18.75" customHeight="1" thickBot="1">
      <c r="A26" s="70"/>
      <c r="B26" s="66"/>
      <c r="C26" s="66"/>
      <c r="D26" s="49" t="s">
        <v>32</v>
      </c>
      <c r="E26" s="66"/>
      <c r="F26" s="73">
        <f>SUM(F24:F25)</f>
        <v>20</v>
      </c>
      <c r="G26" s="49" t="s">
        <v>30</v>
      </c>
      <c r="H26" s="66"/>
      <c r="I26" s="66"/>
      <c r="J26" s="49" t="s">
        <v>32</v>
      </c>
      <c r="K26" s="66"/>
      <c r="L26" s="74">
        <f>SUM(L24:L25)</f>
        <v>8</v>
      </c>
      <c r="M26" s="49" t="s">
        <v>30</v>
      </c>
      <c r="N26" s="69"/>
    </row>
    <row r="27" spans="1:14" s="5" customFormat="1" ht="18.75" customHeight="1" thickTop="1">
      <c r="A27" s="58" t="s">
        <v>47</v>
      </c>
      <c r="B27" s="59"/>
      <c r="C27" s="49" t="s">
        <v>50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3"/>
    </row>
    <row r="28" spans="1:14" s="5" customFormat="1" ht="18.75" customHeight="1">
      <c r="A28" s="7"/>
      <c r="B28" s="9"/>
      <c r="C28" s="60" t="s">
        <v>51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1"/>
    </row>
    <row r="29" s="5" customFormat="1" ht="18.75" customHeight="1"/>
    <row r="30" s="5" customFormat="1" ht="18.75" customHeight="1"/>
    <row r="31" s="5" customFormat="1" ht="18.75" customHeight="1"/>
    <row r="32" s="5" customFormat="1" ht="18.75" customHeight="1"/>
    <row r="33" s="5" customFormat="1" ht="18.75" customHeight="1"/>
    <row r="34" s="5" customFormat="1" ht="18.75" customHeight="1"/>
    <row r="35" s="5" customFormat="1" ht="18.75" customHeight="1"/>
    <row r="36" s="5" customFormat="1" ht="18.75" customHeight="1"/>
    <row r="37" s="5" customFormat="1" ht="18.75" customHeight="1"/>
    <row r="38" s="5" customFormat="1" ht="18.75" customHeight="1"/>
    <row r="39" s="5" customFormat="1" ht="18.75" customHeight="1"/>
    <row r="40" s="5" customFormat="1" ht="18.75" customHeight="1"/>
    <row r="41" s="5" customFormat="1" ht="18.75" customHeight="1"/>
    <row r="42" s="5" customFormat="1" ht="18.75" customHeight="1"/>
    <row r="43" s="5" customFormat="1" ht="18.75" customHeight="1"/>
    <row r="44" s="5" customFormat="1" ht="18.75" customHeight="1"/>
    <row r="45" s="5" customFormat="1" ht="18.75" customHeight="1"/>
    <row r="46" s="5" customFormat="1" ht="18.75" customHeight="1"/>
    <row r="47" s="5" customFormat="1" ht="18.75" customHeight="1"/>
    <row r="48" s="5" customFormat="1" ht="18.75" customHeight="1"/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A22:N22"/>
    <mergeCell ref="H14:I14"/>
    <mergeCell ref="K3:M3"/>
    <mergeCell ref="G3:I3"/>
    <mergeCell ref="A1:N1"/>
    <mergeCell ref="A2:N2"/>
    <mergeCell ref="D3:E3"/>
  </mergeCells>
  <printOptions/>
  <pageMargins left="1.0236220472440944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A1">
      <selection activeCell="L14" sqref="L14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1" customFormat="1" ht="21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1" customFormat="1" ht="21.75" customHeigh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1" customFormat="1" ht="21.75" customHeight="1">
      <c r="A3" s="7"/>
      <c r="B3" s="8"/>
      <c r="C3" s="9" t="s">
        <v>1</v>
      </c>
      <c r="D3" s="137" t="s">
        <v>40</v>
      </c>
      <c r="E3" s="137"/>
      <c r="F3" s="10" t="s">
        <v>2</v>
      </c>
      <c r="G3" s="137" t="s">
        <v>41</v>
      </c>
      <c r="H3" s="137"/>
      <c r="I3" s="9"/>
      <c r="J3" s="9" t="s">
        <v>4</v>
      </c>
      <c r="K3" s="138" t="s">
        <v>46</v>
      </c>
      <c r="L3" s="138"/>
      <c r="M3" s="138"/>
      <c r="N3" s="151"/>
    </row>
    <row r="4" spans="1:14" ht="16.5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5" t="s">
        <v>18</v>
      </c>
    </row>
    <row r="5" spans="1:14" ht="16.5" customHeight="1">
      <c r="A5" s="16"/>
      <c r="B5" s="17" t="s">
        <v>7</v>
      </c>
      <c r="C5" s="17" t="s">
        <v>8</v>
      </c>
      <c r="D5" s="17" t="s">
        <v>9</v>
      </c>
      <c r="E5" s="18" t="s">
        <v>10</v>
      </c>
      <c r="F5" s="17" t="s">
        <v>11</v>
      </c>
      <c r="G5" s="19" t="s">
        <v>12</v>
      </c>
      <c r="H5" s="17" t="s">
        <v>13</v>
      </c>
      <c r="I5" s="17" t="s">
        <v>14</v>
      </c>
      <c r="J5" s="20" t="s">
        <v>15</v>
      </c>
      <c r="K5" s="20" t="s">
        <v>16</v>
      </c>
      <c r="L5" s="17" t="s">
        <v>17</v>
      </c>
      <c r="M5" s="17" t="s">
        <v>18</v>
      </c>
      <c r="N5" s="20" t="s">
        <v>36</v>
      </c>
    </row>
    <row r="6" spans="1:14" ht="16.5" customHeight="1">
      <c r="A6" s="21" t="s">
        <v>19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</row>
    <row r="7" spans="1:14" ht="16.5" customHeight="1">
      <c r="A7" s="27"/>
      <c r="B7" s="119" t="s">
        <v>20</v>
      </c>
      <c r="C7" s="28" t="s">
        <v>175</v>
      </c>
      <c r="D7" s="37" t="s">
        <v>65</v>
      </c>
      <c r="E7" s="78" t="s">
        <v>128</v>
      </c>
      <c r="F7" s="37" t="s">
        <v>168</v>
      </c>
      <c r="G7" s="141" t="s">
        <v>21</v>
      </c>
      <c r="H7" s="37" t="s">
        <v>130</v>
      </c>
      <c r="I7" s="37" t="s">
        <v>161</v>
      </c>
      <c r="J7" s="29"/>
      <c r="K7" s="145" t="s">
        <v>22</v>
      </c>
      <c r="L7" s="28"/>
      <c r="M7" s="28"/>
      <c r="N7" s="43"/>
    </row>
    <row r="8" spans="1:14" ht="16.5" customHeight="1">
      <c r="A8" s="12" t="s">
        <v>23</v>
      </c>
      <c r="B8" s="120"/>
      <c r="C8" s="38"/>
      <c r="D8" s="75"/>
      <c r="E8" s="75"/>
      <c r="F8" s="38"/>
      <c r="G8" s="142"/>
      <c r="H8" s="32"/>
      <c r="I8" s="32"/>
      <c r="J8" s="32"/>
      <c r="K8" s="146"/>
      <c r="L8" s="38"/>
      <c r="M8" s="38"/>
      <c r="N8" s="44"/>
    </row>
    <row r="9" spans="1:15" ht="16.5" customHeight="1">
      <c r="A9" s="16"/>
      <c r="B9" s="120"/>
      <c r="C9" s="39" t="s">
        <v>56</v>
      </c>
      <c r="D9" s="39" t="s">
        <v>78</v>
      </c>
      <c r="E9" s="39" t="s">
        <v>73</v>
      </c>
      <c r="F9" s="76" t="s">
        <v>60</v>
      </c>
      <c r="G9" s="142"/>
      <c r="H9" s="33" t="s">
        <v>91</v>
      </c>
      <c r="I9" s="33" t="s">
        <v>84</v>
      </c>
      <c r="J9" s="33"/>
      <c r="K9" s="146"/>
      <c r="L9" s="76"/>
      <c r="M9" s="39"/>
      <c r="N9" s="33"/>
      <c r="O9" s="6"/>
    </row>
    <row r="10" spans="1:14" ht="16.5" customHeight="1">
      <c r="A10" s="23"/>
      <c r="B10" s="120"/>
      <c r="C10" s="75"/>
      <c r="D10" s="28"/>
      <c r="E10" s="37" t="s">
        <v>129</v>
      </c>
      <c r="F10" s="37" t="s">
        <v>168</v>
      </c>
      <c r="G10" s="142"/>
      <c r="H10" s="96" t="s">
        <v>131</v>
      </c>
      <c r="I10" s="107" t="s">
        <v>55</v>
      </c>
      <c r="J10" s="29" t="s">
        <v>93</v>
      </c>
      <c r="K10" s="146"/>
      <c r="L10" s="37" t="s">
        <v>83</v>
      </c>
      <c r="M10" s="28"/>
      <c r="N10" s="43"/>
    </row>
    <row r="11" spans="1:14" ht="16.5" customHeight="1">
      <c r="A11" s="12" t="s">
        <v>24</v>
      </c>
      <c r="B11" s="120"/>
      <c r="C11" s="77"/>
      <c r="D11" s="38"/>
      <c r="E11" s="75"/>
      <c r="F11" s="38"/>
      <c r="G11" s="142"/>
      <c r="H11" s="97"/>
      <c r="I11" s="97"/>
      <c r="J11" s="38"/>
      <c r="K11" s="146"/>
      <c r="L11" s="32"/>
      <c r="M11" s="38"/>
      <c r="N11" s="44"/>
    </row>
    <row r="12" spans="1:14" ht="16.5" customHeight="1" thickBot="1">
      <c r="A12" s="16"/>
      <c r="B12" s="120"/>
      <c r="C12" s="39"/>
      <c r="D12" s="39"/>
      <c r="E12" s="38" t="s">
        <v>73</v>
      </c>
      <c r="F12" s="76" t="s">
        <v>155</v>
      </c>
      <c r="G12" s="142"/>
      <c r="H12" s="98" t="s">
        <v>69</v>
      </c>
      <c r="I12" s="98" t="s">
        <v>72</v>
      </c>
      <c r="J12" s="33" t="s">
        <v>92</v>
      </c>
      <c r="K12" s="146"/>
      <c r="L12" s="33" t="s">
        <v>61</v>
      </c>
      <c r="M12" s="39"/>
      <c r="N12" s="33"/>
    </row>
    <row r="13" spans="1:14" ht="16.5" customHeight="1">
      <c r="A13" s="42"/>
      <c r="B13" s="120"/>
      <c r="C13" s="75"/>
      <c r="D13" s="75"/>
      <c r="E13" s="78"/>
      <c r="F13" s="28" t="s">
        <v>131</v>
      </c>
      <c r="G13" s="143"/>
      <c r="H13" s="149" t="s">
        <v>25</v>
      </c>
      <c r="I13" s="150"/>
      <c r="J13" s="83" t="s">
        <v>95</v>
      </c>
      <c r="K13" s="147"/>
      <c r="L13" s="99" t="s">
        <v>134</v>
      </c>
      <c r="M13" s="99" t="s">
        <v>81</v>
      </c>
      <c r="N13" s="107" t="s">
        <v>168</v>
      </c>
    </row>
    <row r="14" spans="1:14" ht="16.5" customHeight="1">
      <c r="A14" s="12" t="s">
        <v>26</v>
      </c>
      <c r="B14" s="120"/>
      <c r="C14" s="38"/>
      <c r="D14" s="79"/>
      <c r="E14" s="75"/>
      <c r="F14" s="38" t="s">
        <v>169</v>
      </c>
      <c r="G14" s="143"/>
      <c r="H14" s="139" t="s">
        <v>133</v>
      </c>
      <c r="I14" s="140"/>
      <c r="J14" s="80" t="s">
        <v>170</v>
      </c>
      <c r="K14" s="147"/>
      <c r="L14" s="111"/>
      <c r="M14" s="111"/>
      <c r="N14" s="109"/>
    </row>
    <row r="15" spans="1:14" ht="16.5" customHeight="1" thickBot="1">
      <c r="A15" s="16"/>
      <c r="B15" s="120"/>
      <c r="C15" s="76"/>
      <c r="D15" s="76"/>
      <c r="E15" s="38"/>
      <c r="F15" s="76" t="s">
        <v>157</v>
      </c>
      <c r="G15" s="143"/>
      <c r="H15" s="81" t="s">
        <v>132</v>
      </c>
      <c r="I15" s="85" t="s">
        <v>78</v>
      </c>
      <c r="J15" s="47" t="s">
        <v>94</v>
      </c>
      <c r="K15" s="147"/>
      <c r="L15" s="113" t="s">
        <v>94</v>
      </c>
      <c r="M15" s="105"/>
      <c r="N15" s="101" t="s">
        <v>71</v>
      </c>
    </row>
    <row r="16" spans="1:14" ht="16.5" customHeight="1">
      <c r="A16" s="23"/>
      <c r="B16" s="120"/>
      <c r="C16" s="75" t="s">
        <v>97</v>
      </c>
      <c r="D16" s="99" t="s">
        <v>87</v>
      </c>
      <c r="E16" s="114" t="s">
        <v>135</v>
      </c>
      <c r="F16" s="114" t="s">
        <v>87</v>
      </c>
      <c r="G16" s="142"/>
      <c r="H16" s="93"/>
      <c r="I16" s="28" t="s">
        <v>131</v>
      </c>
      <c r="J16" s="28"/>
      <c r="K16" s="146"/>
      <c r="L16" s="28"/>
      <c r="M16" s="28"/>
      <c r="N16" s="43"/>
    </row>
    <row r="17" spans="1:14" ht="16.5" customHeight="1">
      <c r="A17" s="12" t="s">
        <v>27</v>
      </c>
      <c r="B17" s="120"/>
      <c r="C17" s="77"/>
      <c r="D17" s="111"/>
      <c r="E17" s="112"/>
      <c r="F17" s="111"/>
      <c r="G17" s="142"/>
      <c r="H17" s="94"/>
      <c r="I17" s="38" t="s">
        <v>171</v>
      </c>
      <c r="J17" s="38"/>
      <c r="K17" s="146"/>
      <c r="L17" s="38"/>
      <c r="M17" s="38"/>
      <c r="N17" s="44"/>
    </row>
    <row r="18" spans="1:14" ht="16.5" customHeight="1">
      <c r="A18" s="16"/>
      <c r="B18" s="120"/>
      <c r="C18" s="76" t="s">
        <v>56</v>
      </c>
      <c r="D18" s="105" t="s">
        <v>67</v>
      </c>
      <c r="E18" s="113" t="s">
        <v>56</v>
      </c>
      <c r="F18" s="105" t="s">
        <v>67</v>
      </c>
      <c r="G18" s="142"/>
      <c r="H18" s="95"/>
      <c r="I18" s="76" t="s">
        <v>157</v>
      </c>
      <c r="J18" s="76"/>
      <c r="K18" s="146"/>
      <c r="L18" s="76"/>
      <c r="M18" s="39"/>
      <c r="N18" s="33"/>
    </row>
    <row r="19" spans="1:14" ht="16.5" customHeight="1">
      <c r="A19" s="23"/>
      <c r="B19" s="120"/>
      <c r="C19" s="75"/>
      <c r="D19" s="28"/>
      <c r="E19" s="37" t="s">
        <v>130</v>
      </c>
      <c r="F19" s="37" t="s">
        <v>55</v>
      </c>
      <c r="G19" s="142"/>
      <c r="H19" s="28"/>
      <c r="I19" s="28"/>
      <c r="J19" s="28"/>
      <c r="K19" s="146"/>
      <c r="L19" s="28"/>
      <c r="M19" s="28"/>
      <c r="N19" s="43"/>
    </row>
    <row r="20" spans="1:14" ht="16.5" customHeight="1">
      <c r="A20" s="12" t="s">
        <v>28</v>
      </c>
      <c r="B20" s="120"/>
      <c r="C20" s="77"/>
      <c r="D20" s="38"/>
      <c r="E20" s="75"/>
      <c r="F20" s="38"/>
      <c r="G20" s="142"/>
      <c r="H20" s="38"/>
      <c r="I20" s="75"/>
      <c r="J20" s="38"/>
      <c r="K20" s="146"/>
      <c r="L20" s="38"/>
      <c r="M20" s="38"/>
      <c r="N20" s="44"/>
    </row>
    <row r="21" spans="1:14" ht="16.5" customHeight="1">
      <c r="A21" s="16"/>
      <c r="B21" s="121"/>
      <c r="C21" s="76"/>
      <c r="D21" s="39"/>
      <c r="E21" s="38" t="s">
        <v>56</v>
      </c>
      <c r="F21" s="76" t="s">
        <v>60</v>
      </c>
      <c r="G21" s="144"/>
      <c r="H21" s="76"/>
      <c r="I21" s="39"/>
      <c r="J21" s="39"/>
      <c r="K21" s="148"/>
      <c r="L21" s="76"/>
      <c r="M21" s="39"/>
      <c r="N21" s="33"/>
    </row>
    <row r="22" spans="1:14" ht="18.75" customHeight="1">
      <c r="A22" s="134" t="s">
        <v>74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ht="18.75" customHeight="1">
      <c r="A23" s="116" t="s">
        <v>99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</row>
    <row r="24" spans="1:14" ht="18.75" customHeight="1">
      <c r="A24" s="48"/>
      <c r="B24" s="49" t="s">
        <v>29</v>
      </c>
      <c r="C24" s="49"/>
      <c r="D24" s="49" t="s">
        <v>53</v>
      </c>
      <c r="E24" s="49"/>
      <c r="F24" s="50">
        <v>16</v>
      </c>
      <c r="G24" s="49" t="s">
        <v>30</v>
      </c>
      <c r="H24" s="49"/>
      <c r="I24" s="51" t="s">
        <v>31</v>
      </c>
      <c r="J24" s="49" t="s">
        <v>53</v>
      </c>
      <c r="K24" s="49"/>
      <c r="L24" s="52">
        <f>(F24*8)/F26</f>
        <v>4.923076923076923</v>
      </c>
      <c r="M24" s="49" t="s">
        <v>30</v>
      </c>
      <c r="N24" s="53"/>
    </row>
    <row r="25" spans="1:14" ht="18.75" customHeight="1">
      <c r="A25" s="48"/>
      <c r="B25" s="49"/>
      <c r="C25" s="49"/>
      <c r="D25" s="49" t="s">
        <v>54</v>
      </c>
      <c r="E25" s="49"/>
      <c r="F25" s="54">
        <v>10</v>
      </c>
      <c r="G25" s="49" t="s">
        <v>30</v>
      </c>
      <c r="H25" s="49"/>
      <c r="I25" s="49"/>
      <c r="J25" s="49" t="s">
        <v>54</v>
      </c>
      <c r="K25" s="49"/>
      <c r="L25" s="55">
        <f>(F25*8)/F26</f>
        <v>3.076923076923077</v>
      </c>
      <c r="M25" s="49" t="s">
        <v>30</v>
      </c>
      <c r="N25" s="53"/>
    </row>
    <row r="26" spans="1:14" ht="18.75" customHeight="1" thickBot="1">
      <c r="A26" s="48"/>
      <c r="B26" s="49"/>
      <c r="C26" s="49"/>
      <c r="D26" s="49" t="s">
        <v>32</v>
      </c>
      <c r="E26" s="49"/>
      <c r="F26" s="56">
        <f>SUM(F24:F25)</f>
        <v>26</v>
      </c>
      <c r="G26" s="49" t="s">
        <v>30</v>
      </c>
      <c r="H26" s="49"/>
      <c r="I26" s="49"/>
      <c r="J26" s="49" t="s">
        <v>32</v>
      </c>
      <c r="K26" s="49"/>
      <c r="L26" s="57">
        <f>SUM(L24:L25)</f>
        <v>8</v>
      </c>
      <c r="M26" s="49" t="s">
        <v>30</v>
      </c>
      <c r="N26" s="53"/>
    </row>
    <row r="27" spans="1:14" ht="18.75" customHeight="1" thickTop="1">
      <c r="A27" s="58" t="s">
        <v>47</v>
      </c>
      <c r="B27" s="59"/>
      <c r="C27" s="49" t="s">
        <v>50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3"/>
    </row>
    <row r="28" spans="1:14" ht="18.75" customHeight="1">
      <c r="A28" s="7"/>
      <c r="B28" s="9"/>
      <c r="C28" s="60" t="s">
        <v>51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1"/>
    </row>
  </sheetData>
  <sheetProtection/>
  <mergeCells count="12">
    <mergeCell ref="A1:N1"/>
    <mergeCell ref="A2:N2"/>
    <mergeCell ref="D3:E3"/>
    <mergeCell ref="G3:H3"/>
    <mergeCell ref="K3:N3"/>
    <mergeCell ref="A22:N22"/>
    <mergeCell ref="A23:N23"/>
    <mergeCell ref="B7:B21"/>
    <mergeCell ref="G7:G21"/>
    <mergeCell ref="K7:K21"/>
    <mergeCell ref="H13:I13"/>
    <mergeCell ref="H14:I14"/>
  </mergeCells>
  <printOptions/>
  <pageMargins left="1.0236220472440944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L14" sqref="L14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3" customFormat="1" ht="21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3" customFormat="1" ht="21.75" customHeigh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4" customFormat="1" ht="21.75" customHeight="1">
      <c r="A3" s="62"/>
      <c r="B3" s="8"/>
      <c r="C3" s="9" t="s">
        <v>1</v>
      </c>
      <c r="D3" s="137" t="s">
        <v>44</v>
      </c>
      <c r="E3" s="137"/>
      <c r="F3" s="10" t="s">
        <v>38</v>
      </c>
      <c r="G3" s="154" t="s">
        <v>39</v>
      </c>
      <c r="H3" s="154"/>
      <c r="I3" s="154"/>
      <c r="J3" s="9" t="s">
        <v>4</v>
      </c>
      <c r="K3" s="138" t="s">
        <v>49</v>
      </c>
      <c r="L3" s="138"/>
      <c r="M3" s="138"/>
      <c r="N3" s="63"/>
    </row>
    <row r="4" spans="1:107" ht="16.5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5" t="s">
        <v>18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ht="16.5" customHeight="1">
      <c r="A5" s="16"/>
      <c r="B5" s="17" t="s">
        <v>7</v>
      </c>
      <c r="C5" s="17" t="s">
        <v>8</v>
      </c>
      <c r="D5" s="17" t="s">
        <v>9</v>
      </c>
      <c r="E5" s="18" t="s">
        <v>10</v>
      </c>
      <c r="F5" s="17" t="s">
        <v>11</v>
      </c>
      <c r="G5" s="19" t="s">
        <v>12</v>
      </c>
      <c r="H5" s="17" t="s">
        <v>13</v>
      </c>
      <c r="I5" s="17" t="s">
        <v>14</v>
      </c>
      <c r="J5" s="20" t="s">
        <v>15</v>
      </c>
      <c r="K5" s="20" t="s">
        <v>16</v>
      </c>
      <c r="L5" s="17" t="s">
        <v>17</v>
      </c>
      <c r="M5" s="17" t="s">
        <v>18</v>
      </c>
      <c r="N5" s="20" t="s">
        <v>36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ht="16.5" customHeight="1">
      <c r="A6" s="21" t="s">
        <v>19</v>
      </c>
      <c r="B6" s="22"/>
      <c r="C6" s="21">
        <v>1</v>
      </c>
      <c r="D6" s="23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4" ht="16.5" customHeight="1">
      <c r="A7" s="27"/>
      <c r="B7" s="119" t="s">
        <v>20</v>
      </c>
      <c r="C7" s="28"/>
      <c r="D7" s="28"/>
      <c r="E7" s="29"/>
      <c r="F7" s="29"/>
      <c r="G7" s="122" t="s">
        <v>21</v>
      </c>
      <c r="H7" s="28"/>
      <c r="I7" s="28"/>
      <c r="J7" s="28"/>
      <c r="K7" s="126" t="s">
        <v>22</v>
      </c>
      <c r="L7" s="37"/>
      <c r="M7" s="37"/>
      <c r="N7" s="29"/>
    </row>
    <row r="8" spans="1:14" ht="16.5" customHeight="1">
      <c r="A8" s="12" t="s">
        <v>23</v>
      </c>
      <c r="B8" s="120"/>
      <c r="C8" s="38"/>
      <c r="D8" s="32"/>
      <c r="E8" s="32"/>
      <c r="F8" s="32"/>
      <c r="G8" s="123"/>
      <c r="H8" s="32"/>
      <c r="I8" s="32"/>
      <c r="J8" s="32"/>
      <c r="K8" s="127"/>
      <c r="L8" s="31"/>
      <c r="M8" s="31"/>
      <c r="N8" s="31"/>
    </row>
    <row r="9" spans="1:14" ht="16.5" customHeight="1">
      <c r="A9" s="16"/>
      <c r="B9" s="120"/>
      <c r="C9" s="39"/>
      <c r="D9" s="33"/>
      <c r="E9" s="39"/>
      <c r="F9" s="34"/>
      <c r="G9" s="123"/>
      <c r="H9" s="39"/>
      <c r="I9" s="39"/>
      <c r="J9" s="39"/>
      <c r="K9" s="127"/>
      <c r="L9" s="33"/>
      <c r="M9" s="33"/>
      <c r="N9" s="33"/>
    </row>
    <row r="10" spans="1:14" ht="16.5" customHeight="1">
      <c r="A10" s="23"/>
      <c r="B10" s="120"/>
      <c r="C10" s="78" t="s">
        <v>140</v>
      </c>
      <c r="D10" s="28" t="s">
        <v>145</v>
      </c>
      <c r="E10" s="35" t="s">
        <v>161</v>
      </c>
      <c r="F10" s="28"/>
      <c r="G10" s="123"/>
      <c r="H10" s="107" t="s">
        <v>109</v>
      </c>
      <c r="I10" s="107" t="s">
        <v>81</v>
      </c>
      <c r="J10" s="107"/>
      <c r="K10" s="127"/>
      <c r="L10" s="96"/>
      <c r="M10" s="96"/>
      <c r="N10" s="107" t="s">
        <v>161</v>
      </c>
    </row>
    <row r="11" spans="1:14" ht="16.5" customHeight="1">
      <c r="A11" s="12" t="s">
        <v>24</v>
      </c>
      <c r="B11" s="120"/>
      <c r="C11" s="32" t="s">
        <v>172</v>
      </c>
      <c r="D11" s="38"/>
      <c r="E11" s="88"/>
      <c r="F11" s="32"/>
      <c r="G11" s="123"/>
      <c r="H11" s="97"/>
      <c r="I11" s="97"/>
      <c r="J11" s="97"/>
      <c r="K11" s="127"/>
      <c r="L11" s="100"/>
      <c r="M11" s="100"/>
      <c r="N11" s="100"/>
    </row>
    <row r="12" spans="1:14" ht="16.5" customHeight="1" thickBot="1">
      <c r="A12" s="16"/>
      <c r="B12" s="120"/>
      <c r="C12" s="39" t="s">
        <v>80</v>
      </c>
      <c r="D12" s="39" t="s">
        <v>80</v>
      </c>
      <c r="E12" s="40" t="s">
        <v>124</v>
      </c>
      <c r="F12" s="39"/>
      <c r="G12" s="123"/>
      <c r="H12" s="115" t="s">
        <v>66</v>
      </c>
      <c r="I12" s="115"/>
      <c r="J12" s="115"/>
      <c r="K12" s="127"/>
      <c r="L12" s="101"/>
      <c r="M12" s="101"/>
      <c r="N12" s="101" t="s">
        <v>84</v>
      </c>
    </row>
    <row r="13" spans="1:14" ht="16.5" customHeight="1">
      <c r="A13" s="42"/>
      <c r="B13" s="120"/>
      <c r="C13" s="29" t="s">
        <v>101</v>
      </c>
      <c r="D13" s="107" t="s">
        <v>102</v>
      </c>
      <c r="E13" s="107"/>
      <c r="F13" s="99"/>
      <c r="G13" s="124"/>
      <c r="H13" s="130" t="s">
        <v>25</v>
      </c>
      <c r="I13" s="131"/>
      <c r="J13" s="43" t="s">
        <v>160</v>
      </c>
      <c r="K13" s="128"/>
      <c r="L13" s="83"/>
      <c r="M13" s="29"/>
      <c r="N13" s="29"/>
    </row>
    <row r="14" spans="1:14" ht="16.5" customHeight="1">
      <c r="A14" s="12" t="s">
        <v>26</v>
      </c>
      <c r="B14" s="120"/>
      <c r="C14" s="89" t="s">
        <v>141</v>
      </c>
      <c r="D14" s="100"/>
      <c r="E14" s="100"/>
      <c r="F14" s="97"/>
      <c r="G14" s="124"/>
      <c r="H14" s="152" t="s">
        <v>100</v>
      </c>
      <c r="I14" s="153"/>
      <c r="J14" s="87"/>
      <c r="K14" s="128"/>
      <c r="L14" s="32"/>
      <c r="M14" s="31"/>
      <c r="N14" s="31"/>
    </row>
    <row r="15" spans="1:14" ht="16.5" customHeight="1" thickBot="1">
      <c r="A15" s="16"/>
      <c r="B15" s="120"/>
      <c r="C15" s="41" t="s">
        <v>142</v>
      </c>
      <c r="D15" s="101" t="s">
        <v>59</v>
      </c>
      <c r="E15" s="101"/>
      <c r="F15" s="101"/>
      <c r="G15" s="124"/>
      <c r="H15" s="45" t="s">
        <v>136</v>
      </c>
      <c r="I15" s="46" t="s">
        <v>60</v>
      </c>
      <c r="J15" s="47" t="s">
        <v>78</v>
      </c>
      <c r="K15" s="128"/>
      <c r="L15" s="34"/>
      <c r="M15" s="33"/>
      <c r="N15" s="33"/>
    </row>
    <row r="16" spans="1:14" ht="16.5" customHeight="1">
      <c r="A16" s="23"/>
      <c r="B16" s="120"/>
      <c r="C16" s="29" t="s">
        <v>103</v>
      </c>
      <c r="D16" s="28" t="s">
        <v>81</v>
      </c>
      <c r="E16" s="28"/>
      <c r="F16" s="83"/>
      <c r="G16" s="123"/>
      <c r="H16" s="28"/>
      <c r="I16" s="28" t="s">
        <v>65</v>
      </c>
      <c r="J16" s="28"/>
      <c r="K16" s="127"/>
      <c r="L16" s="83"/>
      <c r="M16" s="29"/>
      <c r="N16" s="29"/>
    </row>
    <row r="17" spans="1:14" ht="16.5" customHeight="1">
      <c r="A17" s="12" t="s">
        <v>27</v>
      </c>
      <c r="B17" s="120"/>
      <c r="C17" s="32"/>
      <c r="D17" s="32"/>
      <c r="E17" s="32"/>
      <c r="F17" s="32"/>
      <c r="G17" s="123"/>
      <c r="H17" s="32"/>
      <c r="I17" s="32"/>
      <c r="J17" s="32"/>
      <c r="K17" s="127"/>
      <c r="L17" s="32"/>
      <c r="M17" s="31"/>
      <c r="N17" s="31"/>
    </row>
    <row r="18" spans="1:14" ht="16.5" customHeight="1">
      <c r="A18" s="16"/>
      <c r="B18" s="120"/>
      <c r="C18" s="40" t="s">
        <v>66</v>
      </c>
      <c r="D18" s="39"/>
      <c r="E18" s="34"/>
      <c r="F18" s="34"/>
      <c r="G18" s="123"/>
      <c r="H18" s="39"/>
      <c r="I18" s="39" t="s">
        <v>78</v>
      </c>
      <c r="J18" s="39"/>
      <c r="K18" s="127"/>
      <c r="L18" s="34"/>
      <c r="M18" s="33"/>
      <c r="N18" s="33"/>
    </row>
    <row r="19" spans="1:14" ht="16.5" customHeight="1">
      <c r="A19" s="23"/>
      <c r="B19" s="120"/>
      <c r="C19" s="29" t="s">
        <v>104</v>
      </c>
      <c r="D19" s="37" t="s">
        <v>105</v>
      </c>
      <c r="E19" s="29" t="s">
        <v>106</v>
      </c>
      <c r="F19" s="29" t="s">
        <v>137</v>
      </c>
      <c r="G19" s="123"/>
      <c r="H19" s="29"/>
      <c r="I19" s="37" t="s">
        <v>108</v>
      </c>
      <c r="J19" s="29" t="s">
        <v>81</v>
      </c>
      <c r="K19" s="127"/>
      <c r="L19" s="29" t="s">
        <v>83</v>
      </c>
      <c r="M19" s="29"/>
      <c r="N19" s="29"/>
    </row>
    <row r="20" spans="1:14" ht="16.5" customHeight="1">
      <c r="A20" s="12" t="s">
        <v>28</v>
      </c>
      <c r="B20" s="120"/>
      <c r="C20" s="31"/>
      <c r="D20" s="31"/>
      <c r="E20" s="31"/>
      <c r="F20" s="31"/>
      <c r="G20" s="123"/>
      <c r="H20" s="31"/>
      <c r="I20" s="30"/>
      <c r="J20" s="31"/>
      <c r="K20" s="127"/>
      <c r="L20" s="31"/>
      <c r="M20" s="31"/>
      <c r="N20" s="31"/>
    </row>
    <row r="21" spans="1:14" ht="16.5" customHeight="1">
      <c r="A21" s="16"/>
      <c r="B21" s="121"/>
      <c r="C21" s="33" t="s">
        <v>58</v>
      </c>
      <c r="D21" s="33" t="s">
        <v>107</v>
      </c>
      <c r="E21" s="31" t="s">
        <v>76</v>
      </c>
      <c r="F21" s="33" t="s">
        <v>65</v>
      </c>
      <c r="G21" s="125"/>
      <c r="H21" s="33"/>
      <c r="I21" s="41" t="s">
        <v>59</v>
      </c>
      <c r="J21" s="41"/>
      <c r="K21" s="129"/>
      <c r="L21" s="41" t="s">
        <v>138</v>
      </c>
      <c r="M21" s="33"/>
      <c r="N21" s="33"/>
    </row>
    <row r="22" spans="1:14" s="5" customFormat="1" ht="18.75" customHeight="1">
      <c r="A22" s="134" t="s">
        <v>75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5" customFormat="1" ht="18.75" customHeight="1">
      <c r="A23" s="116" t="s">
        <v>110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</row>
    <row r="24" spans="1:14" s="5" customFormat="1" ht="18.75" customHeight="1">
      <c r="A24" s="48"/>
      <c r="B24" s="49" t="s">
        <v>29</v>
      </c>
      <c r="C24" s="66"/>
      <c r="D24" s="49" t="s">
        <v>53</v>
      </c>
      <c r="E24" s="66"/>
      <c r="F24" s="67">
        <v>18</v>
      </c>
      <c r="G24" s="49" t="s">
        <v>30</v>
      </c>
      <c r="H24" s="49"/>
      <c r="I24" s="51" t="s">
        <v>31</v>
      </c>
      <c r="J24" s="49" t="s">
        <v>53</v>
      </c>
      <c r="K24" s="66"/>
      <c r="L24" s="52">
        <f>(F24*9)/F26</f>
        <v>5.586206896551724</v>
      </c>
      <c r="M24" s="49" t="s">
        <v>30</v>
      </c>
      <c r="N24" s="69"/>
    </row>
    <row r="25" spans="1:14" ht="18.75" customHeight="1">
      <c r="A25" s="70"/>
      <c r="B25" s="66"/>
      <c r="C25" s="66"/>
      <c r="D25" s="49" t="s">
        <v>54</v>
      </c>
      <c r="E25" s="66"/>
      <c r="F25" s="71">
        <v>11</v>
      </c>
      <c r="G25" s="49" t="s">
        <v>30</v>
      </c>
      <c r="H25" s="66"/>
      <c r="I25" s="66"/>
      <c r="J25" s="49" t="s">
        <v>54</v>
      </c>
      <c r="K25" s="66"/>
      <c r="L25" s="52">
        <f>(F25*9)/F26</f>
        <v>3.413793103448276</v>
      </c>
      <c r="M25" s="49" t="s">
        <v>30</v>
      </c>
      <c r="N25" s="53"/>
    </row>
    <row r="26" spans="1:14" s="5" customFormat="1" ht="18.75" customHeight="1" thickBot="1">
      <c r="A26" s="70"/>
      <c r="B26" s="66"/>
      <c r="C26" s="66"/>
      <c r="D26" s="49" t="s">
        <v>32</v>
      </c>
      <c r="E26" s="66"/>
      <c r="F26" s="73">
        <f>SUM(F24:F25)</f>
        <v>29</v>
      </c>
      <c r="G26" s="49" t="s">
        <v>30</v>
      </c>
      <c r="H26" s="66"/>
      <c r="I26" s="66"/>
      <c r="J26" s="49" t="s">
        <v>32</v>
      </c>
      <c r="K26" s="66"/>
      <c r="L26" s="74">
        <f>SUM(L24:L25)</f>
        <v>9</v>
      </c>
      <c r="M26" s="49" t="s">
        <v>30</v>
      </c>
      <c r="N26" s="69"/>
    </row>
    <row r="27" spans="1:14" s="5" customFormat="1" ht="18.75" customHeight="1" thickTop="1">
      <c r="A27" s="58" t="s">
        <v>47</v>
      </c>
      <c r="B27" s="59"/>
      <c r="C27" s="49" t="s">
        <v>50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3"/>
    </row>
    <row r="28" spans="1:14" s="5" customFormat="1" ht="18.75" customHeight="1">
      <c r="A28" s="7"/>
      <c r="B28" s="9"/>
      <c r="C28" s="60" t="s">
        <v>51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1"/>
    </row>
    <row r="29" s="5" customFormat="1" ht="18.75" customHeight="1"/>
    <row r="30" s="5" customFormat="1" ht="18.75" customHeight="1"/>
    <row r="31" s="5" customFormat="1" ht="18.75" customHeight="1"/>
    <row r="32" s="5" customFormat="1" ht="18.75" customHeight="1"/>
    <row r="33" s="5" customFormat="1" ht="18.75" customHeight="1"/>
    <row r="34" s="5" customFormat="1" ht="18.75" customHeight="1"/>
    <row r="35" s="5" customFormat="1" ht="18.75" customHeight="1"/>
    <row r="36" s="5" customFormat="1" ht="18.75" customHeight="1"/>
    <row r="37" s="5" customFormat="1" ht="18.75" customHeight="1"/>
    <row r="38" s="5" customFormat="1" ht="18.75" customHeight="1"/>
    <row r="39" s="5" customFormat="1" ht="18.75" customHeight="1"/>
    <row r="40" s="5" customFormat="1" ht="18.75" customHeight="1"/>
    <row r="41" s="5" customFormat="1" ht="18.75" customHeight="1"/>
    <row r="42" s="5" customFormat="1" ht="18.75" customHeight="1"/>
    <row r="43" s="5" customFormat="1" ht="18.75" customHeight="1"/>
    <row r="44" s="5" customFormat="1" ht="18.75" customHeight="1"/>
    <row r="45" s="5" customFormat="1" ht="18.75" customHeight="1"/>
    <row r="46" s="5" customFormat="1" ht="18.75" customHeight="1"/>
    <row r="47" s="5" customFormat="1" ht="18.75" customHeight="1"/>
    <row r="48" s="5" customFormat="1" ht="18.75" customHeight="1"/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</sheetData>
  <sheetProtection/>
  <mergeCells count="12">
    <mergeCell ref="A23:N23"/>
    <mergeCell ref="B7:B21"/>
    <mergeCell ref="G7:G21"/>
    <mergeCell ref="K7:K21"/>
    <mergeCell ref="A22:N22"/>
    <mergeCell ref="H13:I13"/>
    <mergeCell ref="H14:I14"/>
    <mergeCell ref="G3:I3"/>
    <mergeCell ref="D3:E3"/>
    <mergeCell ref="K3:M3"/>
    <mergeCell ref="A1:N1"/>
    <mergeCell ref="A2:N2"/>
  </mergeCells>
  <printOptions/>
  <pageMargins left="1.0236220472440944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="60" zoomScalePageLayoutView="0" workbookViewId="0" topLeftCell="A1">
      <selection activeCell="L14" sqref="L14"/>
    </sheetView>
  </sheetViews>
  <sheetFormatPr defaultColWidth="9.140625" defaultRowHeight="18.75" customHeight="1"/>
  <cols>
    <col min="1" max="1" width="9.140625" style="2" customWidth="1"/>
    <col min="2" max="2" width="6.00390625" style="2" customWidth="1"/>
    <col min="3" max="6" width="10.00390625" style="2" customWidth="1"/>
    <col min="7" max="7" width="6.00390625" style="2" customWidth="1"/>
    <col min="8" max="10" width="10.00390625" style="2" customWidth="1"/>
    <col min="11" max="11" width="6.00390625" style="2" customWidth="1"/>
    <col min="12" max="13" width="10.00390625" style="2" customWidth="1"/>
    <col min="14" max="16384" width="9.140625" style="2" customWidth="1"/>
  </cols>
  <sheetData>
    <row r="1" spans="1:14" s="3" customFormat="1" ht="21.7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4" s="3" customFormat="1" ht="21.75" customHeight="1">
      <c r="A2" s="116" t="s">
        <v>77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s="4" customFormat="1" ht="21.75" customHeight="1">
      <c r="A3" s="62"/>
      <c r="B3" s="8"/>
      <c r="C3" s="9" t="s">
        <v>1</v>
      </c>
      <c r="D3" s="137" t="s">
        <v>45</v>
      </c>
      <c r="E3" s="137"/>
      <c r="F3" s="137" t="s">
        <v>35</v>
      </c>
      <c r="G3" s="137"/>
      <c r="H3" s="137"/>
      <c r="I3" s="9"/>
      <c r="J3" s="9" t="s">
        <v>4</v>
      </c>
      <c r="K3" s="138" t="s">
        <v>52</v>
      </c>
      <c r="L3" s="138"/>
      <c r="M3" s="138"/>
      <c r="N3" s="63"/>
    </row>
    <row r="4" spans="1:107" ht="16.5" customHeight="1">
      <c r="A4" s="12" t="s">
        <v>5</v>
      </c>
      <c r="B4" s="13" t="s">
        <v>6</v>
      </c>
      <c r="C4" s="13" t="s">
        <v>7</v>
      </c>
      <c r="D4" s="13" t="s">
        <v>8</v>
      </c>
      <c r="E4" s="14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5" t="s">
        <v>18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1:107" ht="16.5" customHeight="1">
      <c r="A5" s="16"/>
      <c r="B5" s="17" t="s">
        <v>7</v>
      </c>
      <c r="C5" s="17" t="s">
        <v>8</v>
      </c>
      <c r="D5" s="17" t="s">
        <v>9</v>
      </c>
      <c r="E5" s="18" t="s">
        <v>10</v>
      </c>
      <c r="F5" s="17" t="s">
        <v>11</v>
      </c>
      <c r="G5" s="19" t="s">
        <v>12</v>
      </c>
      <c r="H5" s="17" t="s">
        <v>13</v>
      </c>
      <c r="I5" s="17" t="s">
        <v>14</v>
      </c>
      <c r="J5" s="20" t="s">
        <v>15</v>
      </c>
      <c r="K5" s="20" t="s">
        <v>16</v>
      </c>
      <c r="L5" s="17" t="s">
        <v>17</v>
      </c>
      <c r="M5" s="17" t="s">
        <v>18</v>
      </c>
      <c r="N5" s="20" t="s">
        <v>36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</row>
    <row r="6" spans="1:107" ht="16.5" customHeight="1">
      <c r="A6" s="21" t="s">
        <v>19</v>
      </c>
      <c r="B6" s="22"/>
      <c r="C6" s="21">
        <v>1</v>
      </c>
      <c r="D6" s="23">
        <v>2</v>
      </c>
      <c r="E6" s="24">
        <v>3</v>
      </c>
      <c r="F6" s="21">
        <v>4</v>
      </c>
      <c r="G6" s="23">
        <v>5</v>
      </c>
      <c r="H6" s="23">
        <v>6</v>
      </c>
      <c r="I6" s="23">
        <v>7</v>
      </c>
      <c r="J6" s="23">
        <v>8</v>
      </c>
      <c r="K6" s="25">
        <v>9</v>
      </c>
      <c r="L6" s="23">
        <v>10</v>
      </c>
      <c r="M6" s="23">
        <v>11</v>
      </c>
      <c r="N6" s="26">
        <v>12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</row>
    <row r="7" spans="1:17" ht="16.5" customHeight="1">
      <c r="A7" s="27"/>
      <c r="B7" s="119" t="s">
        <v>20</v>
      </c>
      <c r="C7" s="29" t="s">
        <v>111</v>
      </c>
      <c r="D7" s="37" t="s">
        <v>81</v>
      </c>
      <c r="E7" s="29" t="s">
        <v>105</v>
      </c>
      <c r="F7" s="64"/>
      <c r="G7" s="122" t="s">
        <v>21</v>
      </c>
      <c r="H7" s="29"/>
      <c r="I7" s="29"/>
      <c r="J7" s="29" t="s">
        <v>76</v>
      </c>
      <c r="K7" s="126" t="s">
        <v>22</v>
      </c>
      <c r="L7" s="29" t="s">
        <v>143</v>
      </c>
      <c r="M7" s="29"/>
      <c r="N7" s="29"/>
      <c r="P7" s="5"/>
      <c r="Q7" s="5"/>
    </row>
    <row r="8" spans="1:17" ht="16.5" customHeight="1">
      <c r="A8" s="12" t="s">
        <v>23</v>
      </c>
      <c r="B8" s="120"/>
      <c r="C8" s="31"/>
      <c r="D8" s="30"/>
      <c r="E8" s="31"/>
      <c r="F8" s="44"/>
      <c r="G8" s="123"/>
      <c r="H8" s="31"/>
      <c r="I8" s="31"/>
      <c r="J8" s="31"/>
      <c r="K8" s="127"/>
      <c r="L8" s="31"/>
      <c r="M8" s="32"/>
      <c r="N8" s="32"/>
      <c r="P8" s="5"/>
      <c r="Q8" s="5"/>
    </row>
    <row r="9" spans="1:17" ht="16.5" customHeight="1">
      <c r="A9" s="16"/>
      <c r="B9" s="120"/>
      <c r="C9" s="86" t="s">
        <v>112</v>
      </c>
      <c r="D9" s="41"/>
      <c r="E9" s="33" t="s">
        <v>107</v>
      </c>
      <c r="F9" s="47"/>
      <c r="G9" s="123"/>
      <c r="H9" s="33"/>
      <c r="I9" s="33"/>
      <c r="J9" s="33" t="s">
        <v>106</v>
      </c>
      <c r="K9" s="127"/>
      <c r="L9" s="33" t="s">
        <v>156</v>
      </c>
      <c r="M9" s="34"/>
      <c r="N9" s="34"/>
      <c r="P9" s="5"/>
      <c r="Q9" s="5"/>
    </row>
    <row r="10" spans="1:17" ht="16.5" customHeight="1">
      <c r="A10" s="23"/>
      <c r="B10" s="120"/>
      <c r="C10" s="99" t="s">
        <v>113</v>
      </c>
      <c r="D10" s="114" t="s">
        <v>114</v>
      </c>
      <c r="E10" s="100"/>
      <c r="F10" s="107" t="s">
        <v>55</v>
      </c>
      <c r="G10" s="123"/>
      <c r="H10" s="28"/>
      <c r="I10" s="28"/>
      <c r="J10" s="28"/>
      <c r="K10" s="127"/>
      <c r="L10" s="37"/>
      <c r="M10" s="29"/>
      <c r="N10" s="29"/>
      <c r="P10" s="5"/>
      <c r="Q10" s="5"/>
    </row>
    <row r="11" spans="1:17" ht="16.5" customHeight="1">
      <c r="A11" s="12" t="s">
        <v>24</v>
      </c>
      <c r="B11" s="120"/>
      <c r="C11" s="111" t="s">
        <v>174</v>
      </c>
      <c r="D11" s="97"/>
      <c r="E11" s="97"/>
      <c r="F11" s="97"/>
      <c r="G11" s="123"/>
      <c r="H11" s="32"/>
      <c r="I11" s="32"/>
      <c r="J11" s="32"/>
      <c r="K11" s="127"/>
      <c r="L11" s="32"/>
      <c r="M11" s="32"/>
      <c r="N11" s="32"/>
      <c r="P11" s="5"/>
      <c r="Q11" s="5"/>
    </row>
    <row r="12" spans="1:14" ht="16.5" customHeight="1" thickBot="1">
      <c r="A12" s="16"/>
      <c r="B12" s="120"/>
      <c r="C12" s="101" t="s">
        <v>89</v>
      </c>
      <c r="D12" s="101" t="s">
        <v>89</v>
      </c>
      <c r="E12" s="101"/>
      <c r="F12" s="101" t="s">
        <v>173</v>
      </c>
      <c r="G12" s="123"/>
      <c r="H12" s="39"/>
      <c r="I12" s="39"/>
      <c r="J12" s="39"/>
      <c r="K12" s="127"/>
      <c r="L12" s="41"/>
      <c r="M12" s="33"/>
      <c r="N12" s="34"/>
    </row>
    <row r="13" spans="1:14" ht="16.5" customHeight="1">
      <c r="A13" s="42"/>
      <c r="B13" s="120"/>
      <c r="C13" s="29"/>
      <c r="D13" s="29"/>
      <c r="E13" s="29"/>
      <c r="F13" s="64"/>
      <c r="G13" s="124"/>
      <c r="H13" s="130" t="s">
        <v>25</v>
      </c>
      <c r="I13" s="131"/>
      <c r="J13" s="28"/>
      <c r="K13" s="128"/>
      <c r="L13" s="37"/>
      <c r="M13" s="29"/>
      <c r="N13" s="29"/>
    </row>
    <row r="14" spans="1:14" ht="16.5" customHeight="1">
      <c r="A14" s="12" t="s">
        <v>26</v>
      </c>
      <c r="B14" s="120"/>
      <c r="C14" s="31"/>
      <c r="D14" s="31"/>
      <c r="E14" s="30"/>
      <c r="F14" s="31"/>
      <c r="G14" s="124"/>
      <c r="H14" s="152" t="s">
        <v>117</v>
      </c>
      <c r="I14" s="153"/>
      <c r="J14" s="32"/>
      <c r="K14" s="128"/>
      <c r="L14" s="32"/>
      <c r="M14" s="32"/>
      <c r="N14" s="32"/>
    </row>
    <row r="15" spans="1:14" ht="16.5" customHeight="1" thickBot="1">
      <c r="A15" s="16"/>
      <c r="B15" s="120"/>
      <c r="C15" s="33"/>
      <c r="D15" s="33"/>
      <c r="E15" s="33"/>
      <c r="F15" s="33"/>
      <c r="G15" s="124"/>
      <c r="H15" s="45" t="s">
        <v>126</v>
      </c>
      <c r="I15" s="46" t="s">
        <v>116</v>
      </c>
      <c r="J15" s="39"/>
      <c r="K15" s="128"/>
      <c r="L15" s="41"/>
      <c r="M15" s="33"/>
      <c r="N15" s="34"/>
    </row>
    <row r="16" spans="1:14" ht="16.5" customHeight="1">
      <c r="A16" s="23"/>
      <c r="B16" s="120"/>
      <c r="C16" s="30"/>
      <c r="D16" s="29"/>
      <c r="E16" s="29"/>
      <c r="F16" s="31"/>
      <c r="G16" s="123"/>
      <c r="H16" s="31"/>
      <c r="I16" s="31"/>
      <c r="J16" s="31" t="s">
        <v>115</v>
      </c>
      <c r="K16" s="127"/>
      <c r="L16" s="29" t="s">
        <v>118</v>
      </c>
      <c r="M16" s="29" t="s">
        <v>81</v>
      </c>
      <c r="N16" s="29" t="s">
        <v>98</v>
      </c>
    </row>
    <row r="17" spans="1:14" ht="16.5" customHeight="1">
      <c r="A17" s="12" t="s">
        <v>27</v>
      </c>
      <c r="B17" s="120"/>
      <c r="C17" s="65"/>
      <c r="D17" s="31"/>
      <c r="E17" s="31"/>
      <c r="F17" s="31"/>
      <c r="G17" s="123"/>
      <c r="H17" s="31"/>
      <c r="I17" s="31"/>
      <c r="J17" s="31" t="s">
        <v>139</v>
      </c>
      <c r="K17" s="127"/>
      <c r="L17" s="31"/>
      <c r="M17" s="31"/>
      <c r="N17" s="31"/>
    </row>
    <row r="18" spans="1:14" ht="16.5" customHeight="1">
      <c r="A18" s="16"/>
      <c r="B18" s="120"/>
      <c r="C18" s="41"/>
      <c r="D18" s="33"/>
      <c r="E18" s="33"/>
      <c r="F18" s="33"/>
      <c r="G18" s="123"/>
      <c r="H18" s="33"/>
      <c r="I18" s="33"/>
      <c r="J18" s="33" t="s">
        <v>119</v>
      </c>
      <c r="K18" s="127"/>
      <c r="L18" s="33" t="s">
        <v>119</v>
      </c>
      <c r="M18" s="33"/>
      <c r="N18" s="33" t="s">
        <v>70</v>
      </c>
    </row>
    <row r="19" spans="1:14" ht="16.5" customHeight="1">
      <c r="A19" s="23"/>
      <c r="B19" s="120"/>
      <c r="C19" s="99" t="s">
        <v>115</v>
      </c>
      <c r="D19" s="96" t="s">
        <v>118</v>
      </c>
      <c r="E19" s="29" t="s">
        <v>81</v>
      </c>
      <c r="F19" s="29" t="s">
        <v>55</v>
      </c>
      <c r="G19" s="123"/>
      <c r="H19" s="29"/>
      <c r="I19" s="28" t="s">
        <v>113</v>
      </c>
      <c r="J19" s="78" t="s">
        <v>114</v>
      </c>
      <c r="K19" s="127"/>
      <c r="L19" s="83"/>
      <c r="M19" s="29" t="s">
        <v>98</v>
      </c>
      <c r="N19" s="29"/>
    </row>
    <row r="20" spans="1:14" ht="16.5" customHeight="1">
      <c r="A20" s="12" t="s">
        <v>28</v>
      </c>
      <c r="B20" s="120"/>
      <c r="C20" s="111" t="s">
        <v>144</v>
      </c>
      <c r="D20" s="97"/>
      <c r="E20" s="32"/>
      <c r="F20" s="32"/>
      <c r="G20" s="123"/>
      <c r="H20" s="38"/>
      <c r="I20" s="38" t="s">
        <v>120</v>
      </c>
      <c r="J20" s="32"/>
      <c r="K20" s="127"/>
      <c r="L20" s="32"/>
      <c r="M20" s="32"/>
      <c r="N20" s="31"/>
    </row>
    <row r="21" spans="1:14" ht="16.5" customHeight="1">
      <c r="A21" s="16"/>
      <c r="B21" s="121"/>
      <c r="C21" s="101" t="s">
        <v>69</v>
      </c>
      <c r="D21" s="101" t="s">
        <v>69</v>
      </c>
      <c r="E21" s="33"/>
      <c r="F21" s="33" t="s">
        <v>72</v>
      </c>
      <c r="G21" s="125"/>
      <c r="H21" s="33"/>
      <c r="I21" s="33" t="s">
        <v>62</v>
      </c>
      <c r="J21" s="40" t="s">
        <v>62</v>
      </c>
      <c r="K21" s="129"/>
      <c r="L21" s="34"/>
      <c r="M21" s="33" t="s">
        <v>70</v>
      </c>
      <c r="N21" s="33"/>
    </row>
    <row r="22" spans="1:14" s="5" customFormat="1" ht="18.75" customHeight="1">
      <c r="A22" s="134" t="s">
        <v>75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s="5" customFormat="1" ht="18.75" customHeight="1">
      <c r="A23" s="116" t="s">
        <v>121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</row>
    <row r="24" spans="1:14" s="5" customFormat="1" ht="18.75" customHeight="1">
      <c r="A24" s="48"/>
      <c r="B24" s="49" t="s">
        <v>29</v>
      </c>
      <c r="C24" s="66"/>
      <c r="D24" s="49" t="s">
        <v>53</v>
      </c>
      <c r="E24" s="66"/>
      <c r="F24" s="67">
        <v>26</v>
      </c>
      <c r="G24" s="49" t="s">
        <v>30</v>
      </c>
      <c r="H24" s="49"/>
      <c r="I24" s="51" t="s">
        <v>31</v>
      </c>
      <c r="J24" s="49" t="s">
        <v>53</v>
      </c>
      <c r="K24" s="66"/>
      <c r="L24" s="68">
        <f>(F24*6)/F26</f>
        <v>6</v>
      </c>
      <c r="M24" s="49" t="s">
        <v>30</v>
      </c>
      <c r="N24" s="69"/>
    </row>
    <row r="25" spans="1:14" ht="18.75" customHeight="1">
      <c r="A25" s="70"/>
      <c r="B25" s="66"/>
      <c r="C25" s="66"/>
      <c r="D25" s="49" t="s">
        <v>54</v>
      </c>
      <c r="E25" s="66"/>
      <c r="F25" s="71">
        <v>0</v>
      </c>
      <c r="G25" s="49" t="s">
        <v>30</v>
      </c>
      <c r="H25" s="66"/>
      <c r="I25" s="66"/>
      <c r="J25" s="49" t="s">
        <v>54</v>
      </c>
      <c r="K25" s="66"/>
      <c r="L25" s="72">
        <f>(F25*12)/F26</f>
        <v>0</v>
      </c>
      <c r="M25" s="49" t="s">
        <v>30</v>
      </c>
      <c r="N25" s="53"/>
    </row>
    <row r="26" spans="1:14" s="5" customFormat="1" ht="18.75" customHeight="1" thickBot="1">
      <c r="A26" s="70"/>
      <c r="B26" s="66"/>
      <c r="C26" s="66"/>
      <c r="D26" s="49" t="s">
        <v>32</v>
      </c>
      <c r="E26" s="66"/>
      <c r="F26" s="73">
        <f>SUM(F24:F25)</f>
        <v>26</v>
      </c>
      <c r="G26" s="49" t="s">
        <v>30</v>
      </c>
      <c r="H26" s="66"/>
      <c r="I26" s="66"/>
      <c r="J26" s="49" t="s">
        <v>32</v>
      </c>
      <c r="K26" s="66"/>
      <c r="L26" s="74">
        <f>SUM(L24:L25)</f>
        <v>6</v>
      </c>
      <c r="M26" s="49" t="s">
        <v>30</v>
      </c>
      <c r="N26" s="69"/>
    </row>
    <row r="27" spans="1:14" s="5" customFormat="1" ht="18.75" customHeight="1" thickTop="1">
      <c r="A27" s="58" t="s">
        <v>47</v>
      </c>
      <c r="B27" s="59"/>
      <c r="C27" s="49" t="s">
        <v>50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3"/>
    </row>
    <row r="28" spans="1:14" s="5" customFormat="1" ht="18.75" customHeight="1">
      <c r="A28" s="7"/>
      <c r="B28" s="9"/>
      <c r="C28" s="60" t="s">
        <v>51</v>
      </c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11"/>
    </row>
    <row r="29" s="5" customFormat="1" ht="18.75" customHeight="1"/>
    <row r="30" s="5" customFormat="1" ht="18.75" customHeight="1"/>
    <row r="31" s="5" customFormat="1" ht="18.75" customHeight="1"/>
    <row r="32" s="5" customFormat="1" ht="18.75" customHeight="1"/>
    <row r="33" s="5" customFormat="1" ht="18.75" customHeight="1"/>
    <row r="34" s="5" customFormat="1" ht="18.75" customHeight="1"/>
    <row r="35" s="5" customFormat="1" ht="18.75" customHeight="1"/>
    <row r="36" s="5" customFormat="1" ht="18.75" customHeight="1"/>
    <row r="37" s="5" customFormat="1" ht="18.75" customHeight="1"/>
    <row r="38" s="5" customFormat="1" ht="18.75" customHeight="1"/>
    <row r="39" s="5" customFormat="1" ht="18.75" customHeight="1"/>
    <row r="40" s="5" customFormat="1" ht="18.75" customHeight="1"/>
    <row r="41" s="5" customFormat="1" ht="18.75" customHeight="1"/>
    <row r="42" s="5" customFormat="1" ht="18.75" customHeight="1"/>
    <row r="43" s="5" customFormat="1" ht="18.75" customHeight="1"/>
    <row r="44" s="5" customFormat="1" ht="18.75" customHeight="1"/>
    <row r="45" s="5" customFormat="1" ht="18.75" customHeight="1"/>
    <row r="46" s="5" customFormat="1" ht="18.75" customHeight="1"/>
    <row r="47" s="5" customFormat="1" ht="18.75" customHeight="1"/>
    <row r="48" s="5" customFormat="1" ht="18.75" customHeight="1"/>
    <row r="49" s="5" customFormat="1" ht="18.75" customHeight="1"/>
    <row r="50" s="5" customFormat="1" ht="18.75" customHeight="1"/>
    <row r="51" s="5" customFormat="1" ht="18.75" customHeight="1"/>
    <row r="52" s="5" customFormat="1" ht="18.75" customHeight="1"/>
  </sheetData>
  <sheetProtection/>
  <mergeCells count="12">
    <mergeCell ref="A23:N23"/>
    <mergeCell ref="B7:B21"/>
    <mergeCell ref="G7:G21"/>
    <mergeCell ref="K7:K21"/>
    <mergeCell ref="H13:I13"/>
    <mergeCell ref="A22:N22"/>
    <mergeCell ref="H14:I14"/>
    <mergeCell ref="F3:H3"/>
    <mergeCell ref="K3:M3"/>
    <mergeCell ref="A1:N1"/>
    <mergeCell ref="A2:N2"/>
    <mergeCell ref="D3:E3"/>
  </mergeCells>
  <printOptions/>
  <pageMargins left="1.0236220472440944" right="0.2362204724409449" top="0.5118110236220472" bottom="0.3149606299212598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Admin</cp:lastModifiedBy>
  <cp:lastPrinted>2016-08-04T09:21:39Z</cp:lastPrinted>
  <dcterms:created xsi:type="dcterms:W3CDTF">2009-09-08T05:11:59Z</dcterms:created>
  <dcterms:modified xsi:type="dcterms:W3CDTF">2016-08-04T09:21:43Z</dcterms:modified>
  <cp:category/>
  <cp:version/>
  <cp:contentType/>
  <cp:contentStatus/>
</cp:coreProperties>
</file>