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10" windowWidth="11100" windowHeight="5025" tabRatio="899" activeTab="0"/>
  </bookViews>
  <sheets>
    <sheet name="อ.รณภูมิ" sheetId="1" r:id="rId1"/>
    <sheet name="อ.วิลัยวรรณ์" sheetId="2" r:id="rId2"/>
    <sheet name="อ.จรัสศรี" sheetId="3" r:id="rId3"/>
    <sheet name="อ.ประจวบ" sheetId="4" r:id="rId4"/>
    <sheet name="อ.กรกต" sheetId="5" r:id="rId5"/>
    <sheet name="อ.เกรียงศักดิ์" sheetId="6" r:id="rId6"/>
    <sheet name="อ.เกศศักดิ์" sheetId="7" r:id="rId7"/>
    <sheet name="อ.เอกลักษณ์(แก้ว)" sheetId="8" r:id="rId8"/>
    <sheet name="อ.ศิริพล" sheetId="9" r:id="rId9"/>
    <sheet name="อ.สุปรียา" sheetId="10" r:id="rId10"/>
    <sheet name="อ.ประสิทธิ์" sheetId="11" r:id="rId11"/>
    <sheet name="อ.ธนิต" sheetId="12" r:id="rId12"/>
    <sheet name="อ.เอกลักษณ์(คง)" sheetId="13" r:id="rId13"/>
    <sheet name="อ.ปราโมช" sheetId="14" r:id="rId14"/>
    <sheet name="อ.รวีวัฒน์" sheetId="15" r:id="rId15"/>
    <sheet name="อ.อติราช" sheetId="16" r:id="rId16"/>
    <sheet name="อ.อภิชาติ" sheetId="17" r:id="rId17"/>
    <sheet name="อ.ภัทรลดา" sheetId="18" r:id="rId18"/>
    <sheet name="ครูวินัย" sheetId="19" r:id="rId19"/>
    <sheet name="อ.จิตภาณุ" sheetId="20" r:id="rId20"/>
    <sheet name="อ.ฉัตรชัย" sheetId="21" r:id="rId21"/>
    <sheet name="ครูฐิติ" sheetId="22" r:id="rId22"/>
    <sheet name="ครูธวัชชัย" sheetId="23" r:id="rId23"/>
  </sheets>
  <definedNames/>
  <calcPr fullCalcOnLoad="1"/>
</workbook>
</file>

<file path=xl/sharedStrings.xml><?xml version="1.0" encoding="utf-8"?>
<sst xmlns="http://schemas.openxmlformats.org/spreadsheetml/2006/main" count="1871" uniqueCount="268">
  <si>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</si>
  <si>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</si>
  <si>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</si>
  <si>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</si>
  <si>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</si>
  <si>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</si>
  <si>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</si>
  <si>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</si>
  <si>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</si>
  <si>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</si>
  <si>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</si>
  <si>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</si>
  <si>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</si>
  <si>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</si>
  <si>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</si>
  <si>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</si>
  <si>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</si>
  <si>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</si>
  <si>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</si>
  <si>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</si>
  <si>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</si>
  <si>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</si>
  <si>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</si>
  <si>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</si>
  <si>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</si>
  <si>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</si>
  <si>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</si>
  <si>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</si>
  <si>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หัวหน้าแผนกวิชาช่างอิเล็กทรอนิกส์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</si>
  <si>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</si>
  <si>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</si>
  <si>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</si>
  <si>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</si>
  <si>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กิจกรรม</t>
  </si>
  <si>
    <t>นายเกรียงศักดิ์  เลขตะระโก</t>
  </si>
  <si>
    <t>ค.บ.(อุตสาหกรรมศิลป์)</t>
  </si>
  <si>
    <t>ชม./สัปดาห์</t>
  </si>
  <si>
    <t>รายละเอียดชั่วโมงสอน</t>
  </si>
  <si>
    <t>รายละเอียดชั่วโมงเบิก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</si>
  <si>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</si>
  <si>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 18  ชม./สัปดาห์  </t>
  </si>
  <si>
    <t>คอ.บ.(วัดคุมทางอุตสาหกรรม)</t>
  </si>
  <si>
    <t>ปวส.ปม.(อิเล็กทรอนิกส์)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</si>
  <si>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</si>
  <si>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</si>
  <si>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</si>
  <si>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</si>
  <si>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หลักสูตร คอม 45</t>
  </si>
  <si>
    <t xml:space="preserve">จำนวนชั่วโมงสอนในเวลาราชการ (โหลด)  คือ   12  ชม./สัปดาห์  </t>
  </si>
  <si>
    <t>คอ.ม.(เทคโนโลยีคอมพิวเตอร์)</t>
  </si>
  <si>
    <t>คอ.บ.(วิศวกรรมอิเล็กทรอนิกส์)</t>
  </si>
  <si>
    <t>นายรวีวัฒน์  สายจันทร์</t>
  </si>
  <si>
    <t>วท.บ.(เทคโนโลยีอิเล็กทรอนิกส์)</t>
  </si>
  <si>
    <t>นายอติราช  สุขสวัสดิ์</t>
  </si>
  <si>
    <t>อส.บ.(โทรคมนาคม)</t>
  </si>
  <si>
    <t>นายเอกลักษณ์  แก้วศิริ</t>
  </si>
  <si>
    <t>วุฒิ วท.บ.(เทคโนโลยีอุตสหกรรมอิเล็กทรอนิกส์และคอมพิวเตอร์)</t>
  </si>
  <si>
    <t>นางสาวสุปรียา  ประไพพันธ์</t>
  </si>
  <si>
    <t>คอ.บ.(วิศวกรรมอิเล็กทรอนิกส์และโทรคมนาคม)</t>
  </si>
  <si>
    <t>ครูจ้างสอน  1</t>
  </si>
  <si>
    <t>นายประสิทธิ์  อินทะยศ</t>
  </si>
  <si>
    <t>ครูจ้างสอน  2</t>
  </si>
  <si>
    <t>นายศิริพล  ชุดนอก</t>
  </si>
  <si>
    <t>คอ.บ.(วิศวกรรมไฟฟ้า)</t>
  </si>
  <si>
    <t>นายธนิต  สุนา</t>
  </si>
  <si>
    <t>คอ.บ.(วิศวกรรมคอมพิวเตอร์)</t>
  </si>
  <si>
    <t>นายเอกลักษณ์  คงทิพย์</t>
  </si>
  <si>
    <t>นายปราโมช  แสงจริยะกุล</t>
  </si>
  <si>
    <t>วท.บ.(เทคโนโลยีอุตสาหกรรมอิเล็กทรอนิกส์)</t>
  </si>
  <si>
    <t xml:space="preserve">จำนวนชั่วโมงสอนในเวลาราชการ (โหลด)  คือ   18   ชม./สัปดาห์  </t>
  </si>
  <si>
    <t>คอ.ม.เทคโนโลยีคอมพิวเตอร์</t>
  </si>
  <si>
    <t>จำนวนชั่วโมงสอนในเวลาราชการ (โหลด)  คือ 12 ชม./สัปดาห์</t>
  </si>
  <si>
    <t>นายอภิชาติ   คำไล้</t>
  </si>
  <si>
    <t>ครูจ้างสอน 7</t>
  </si>
  <si>
    <t>ครูจ้างสอน  8</t>
  </si>
  <si>
    <t>ครูจ้างสอน  12</t>
  </si>
  <si>
    <t xml:space="preserve">จำนวนชั่วโมงสอนในเวลาราชการ (โหลด)  คือ   15   ชม./สัปดาห์  </t>
  </si>
  <si>
    <t>หัวหน้างานการเงิน</t>
  </si>
  <si>
    <t>นางสาวภัทรลดา  ศรีเชียงสา</t>
  </si>
  <si>
    <t>ครูจ้างสอน  11</t>
  </si>
  <si>
    <t>นายเกศศักดิ์  จันทะฟอง</t>
  </si>
  <si>
    <t>ค.อ.ม.(วิศวกรรมคอมพิวเตอร์)</t>
  </si>
  <si>
    <t xml:space="preserve">ชื่อ - สกุล  </t>
  </si>
  <si>
    <t>นายฉัตรชัย  จันทมาตย์</t>
  </si>
  <si>
    <t>ค.อ.บ.(วิศวกรรมคอมพิวเตอร์)</t>
  </si>
  <si>
    <t>ค.อ.บ.(วิศวกรรมอิเล็กทรอนิกส์และโทรคมนาคม)</t>
  </si>
  <si>
    <t>3 คอม.3</t>
  </si>
  <si>
    <t>ส2 อต.1</t>
  </si>
  <si>
    <t>2 คอม.2</t>
  </si>
  <si>
    <t>3 คอม.2</t>
  </si>
  <si>
    <t>2100-1003</t>
  </si>
  <si>
    <t>3105-2003</t>
  </si>
  <si>
    <t>ส1 คอม.3</t>
  </si>
  <si>
    <t>ครูจ้างสอน  13</t>
  </si>
  <si>
    <t>นายจิตภาณุ  นาคเสน</t>
  </si>
  <si>
    <t>2002-0005</t>
  </si>
  <si>
    <t>3105-2014</t>
  </si>
  <si>
    <t>ส2 คอม.1</t>
  </si>
  <si>
    <t>2104-2311</t>
  </si>
  <si>
    <t>3 ทค.1</t>
  </si>
  <si>
    <t>ส2 คอม.2</t>
  </si>
  <si>
    <t>3000-0203</t>
  </si>
  <si>
    <t>คอม.1</t>
  </si>
  <si>
    <t>1 ชส.1</t>
  </si>
  <si>
    <t>1 ยธ.3</t>
  </si>
  <si>
    <t>1 สถ.1</t>
  </si>
  <si>
    <t>ส2 กส.1</t>
  </si>
  <si>
    <t>1 ยธ.1,2</t>
  </si>
  <si>
    <t>ส1 คอม.2</t>
  </si>
  <si>
    <t>3000-2002</t>
  </si>
  <si>
    <t>3000-0206</t>
  </si>
  <si>
    <t>3000-0202</t>
  </si>
  <si>
    <t>คอม.2</t>
  </si>
  <si>
    <t>ส2 ทผ.1,2</t>
  </si>
  <si>
    <t>ส2 ทล.2</t>
  </si>
  <si>
    <t>ส1 คอม.1</t>
  </si>
  <si>
    <t>ส2 ทผ.5</t>
  </si>
  <si>
    <t>ส1 ทล.1</t>
  </si>
  <si>
    <t>3100-0003</t>
  </si>
  <si>
    <t>2000-7001</t>
  </si>
  <si>
    <t>2002-0007</t>
  </si>
  <si>
    <t>ส1 ทผ.1</t>
  </si>
  <si>
    <t>2 ชก.4</t>
  </si>
  <si>
    <t>2 ชก.3</t>
  </si>
  <si>
    <t>2 คอม.1</t>
  </si>
  <si>
    <t>2 คอม.4</t>
  </si>
  <si>
    <t>2 คอม.3</t>
  </si>
  <si>
    <t>(สป.1-9)</t>
  </si>
  <si>
    <t>(สป.10-18)</t>
  </si>
  <si>
    <t>อัตราส่วนชั่วโมงสอน  ชั่วโมงไม่เบิกค่าสอน  : ชั่วโมงเบิกค่าสอน  คือ   18  :   12</t>
  </si>
  <si>
    <t>2104-4502</t>
  </si>
  <si>
    <t>2104-2219</t>
  </si>
  <si>
    <t>ส1 ทค.1</t>
  </si>
  <si>
    <t>2 ชอ.2</t>
  </si>
  <si>
    <t xml:space="preserve">อัตราส่วนชั่วโมงสอน  ชั่วโมงไม่เบิกค่าสอน  : ชั่วโมงเบิกค่าสอน  คือ   19  :  12 </t>
  </si>
  <si>
    <t>3105-2010</t>
  </si>
  <si>
    <t>3105-2203</t>
  </si>
  <si>
    <t>3105-2201</t>
  </si>
  <si>
    <t>3000-2004</t>
  </si>
  <si>
    <t>2104-2216</t>
  </si>
  <si>
    <t>โครงงาน ชอ.</t>
  </si>
  <si>
    <t>3 คอม.1</t>
  </si>
  <si>
    <t>2 ชอ.3</t>
  </si>
  <si>
    <t>2 ชอ.1</t>
  </si>
  <si>
    <t>3105-2202</t>
  </si>
  <si>
    <t>3105-2207</t>
  </si>
  <si>
    <t>2104-2517</t>
  </si>
  <si>
    <t>2105-2107</t>
  </si>
  <si>
    <t>อัตราส่วนชั่วโมงสอน  ชั่วโมงไม่เบิกค่าสอน  : ชั่วโมงเบิกค่าสอน  คือ   18  :  12</t>
  </si>
  <si>
    <t>1 ชอ.1</t>
  </si>
  <si>
    <t>1 ชอ.3</t>
  </si>
  <si>
    <t>3105-0005</t>
  </si>
  <si>
    <t>2104-2325</t>
  </si>
  <si>
    <t>3105-2006</t>
  </si>
  <si>
    <t>3105-1002</t>
  </si>
  <si>
    <t>3105-2102</t>
  </si>
  <si>
    <t>2 ทค.1</t>
  </si>
  <si>
    <t>ส1 อต.1</t>
  </si>
  <si>
    <t xml:space="preserve">อัตราส่วนชั่วโมงสอน  ชั่วโมงไม่เบิกค่าสอน  : ชั่วโมงเบิกค่าสอน  คือ   18  :  12 </t>
  </si>
  <si>
    <t>2105-2006</t>
  </si>
  <si>
    <t>3105-0004</t>
  </si>
  <si>
    <t>2104-2502</t>
  </si>
  <si>
    <t>2104-2323</t>
  </si>
  <si>
    <t>2104-2504</t>
  </si>
  <si>
    <t>1 คอม.1</t>
  </si>
  <si>
    <t>1 ชอ.2</t>
  </si>
  <si>
    <t>2000-2002</t>
  </si>
  <si>
    <t>3105-2001</t>
  </si>
  <si>
    <t>2104-2228</t>
  </si>
  <si>
    <t>3105-2020</t>
  </si>
  <si>
    <t>ส1 ทผ.2</t>
  </si>
  <si>
    <t>3 คอม.1,2</t>
  </si>
  <si>
    <t>2002-0004</t>
  </si>
  <si>
    <t>2104-2214</t>
  </si>
  <si>
    <t>3105-2101</t>
  </si>
  <si>
    <t>2104-5001</t>
  </si>
  <si>
    <t>2104-2229</t>
  </si>
  <si>
    <t>3 ชอ.1</t>
  </si>
  <si>
    <t>3 ชอ.1,2</t>
  </si>
  <si>
    <t>อัตราส่วนชั่วโมงสอน  ชั่วโมงไม่เบิกค่าสอน  : ชั่วโมงเบิกค่าสอน  คือ   19  :   12</t>
  </si>
  <si>
    <t>2104-2227</t>
  </si>
  <si>
    <t>3105-6001</t>
  </si>
  <si>
    <t>3 ชอ.2</t>
  </si>
  <si>
    <t>3 ชอ.3</t>
  </si>
  <si>
    <t>2104-2215</t>
  </si>
  <si>
    <t>3105-2204</t>
  </si>
  <si>
    <t>2104-2511</t>
  </si>
  <si>
    <t>2104-2221</t>
  </si>
  <si>
    <t>2104-2513</t>
  </si>
  <si>
    <t>2104-2512</t>
  </si>
  <si>
    <t>3105-1001</t>
  </si>
  <si>
    <t>3105-1003</t>
  </si>
  <si>
    <t>2104-2211</t>
  </si>
  <si>
    <t>3105-2107</t>
  </si>
  <si>
    <t>3105-2007</t>
  </si>
  <si>
    <t>2105-2007</t>
  </si>
  <si>
    <t>3105-1004</t>
  </si>
  <si>
    <t>2104-2505</t>
  </si>
  <si>
    <t>3105-2011</t>
  </si>
  <si>
    <t>2104-4501</t>
  </si>
  <si>
    <t>2104-2217</t>
  </si>
  <si>
    <t>3105-2005</t>
  </si>
  <si>
    <t>3105-2009</t>
  </si>
  <si>
    <t xml:space="preserve">อัตราส่วนชั่วโมงสอน  ชั่วโมงไม่เบิกค่าสอน  : ชั่วโมงเบิกค่าสอน  คือ   20  :  12 </t>
  </si>
  <si>
    <t>3105-2105</t>
  </si>
  <si>
    <t>2104-2516</t>
  </si>
  <si>
    <t>ครูจ้างสอน  3</t>
  </si>
  <si>
    <t>ครูจ้างสอน 4</t>
  </si>
  <si>
    <t>ครูจ้างสอน 5</t>
  </si>
  <si>
    <t>ครูจ้างสอน  6</t>
  </si>
  <si>
    <t>ครูจ้างสอน  9</t>
  </si>
  <si>
    <t>ครูจ้างสอน  10</t>
  </si>
  <si>
    <t>2 คอม.1,2</t>
  </si>
  <si>
    <t>สถานประกอบการ</t>
  </si>
  <si>
    <t>2 คอม.3,4</t>
  </si>
  <si>
    <t>อัตราส่วนชั่วโมงสอน  ชั่วโมงไม่เบิกค่าสอน  : ชั่วโมงเบิกค่าสอน  คือ   12  : 10</t>
  </si>
  <si>
    <t xml:space="preserve">อัตราส่วนชั่วโมงสอน  ชั่วโมงไม่เบิกค่าสอน  : ชั่วโมงเบิกค่าสอน  คือ    14 : 12  </t>
  </si>
  <si>
    <t xml:space="preserve">อัตราส่วนชั่วโมงสอน  ชั่วโมงไม่เบิกค่าสอน  : ชั่วโมงเบิกค่าสอน  คือ  19  :  12 </t>
  </si>
  <si>
    <t>เจ้าหน้าที่งานแนะแนวอาชีพและจัดหางาน</t>
  </si>
  <si>
    <t>เจ้าหน้าที่งานครูที่ปรึกษา</t>
  </si>
  <si>
    <t>ผู้ช่วยเจ้าหน้าที่งานวิจัยพัฒนานวัตกรรมและสิ่งประดิษฐ์</t>
  </si>
  <si>
    <t>เจ้าหน้าที่งานความร่วมมือ</t>
  </si>
  <si>
    <t>เจ้าหน้าที่งานศูนย์ข้อมูลสารสนเทศ</t>
  </si>
  <si>
    <t>เจ้าหน้าที่งานสื่อการเรียนการสอน</t>
  </si>
  <si>
    <t>ผู้ช่วยเจ้าหน้าที่งานกิจกรรม</t>
  </si>
  <si>
    <t>ตารางสอนรายบุคคล   แผนกวิชาช่างอิเล็กทรอนิกส์   ประจำภาคเรียนที่  2   ปีการศึกษา  2556</t>
  </si>
  <si>
    <t xml:space="preserve">     อชท.3                  </t>
  </si>
  <si>
    <t>3105-2104</t>
  </si>
  <si>
    <t>2001-2001</t>
  </si>
  <si>
    <t>ส2 ทย.1</t>
  </si>
  <si>
    <t xml:space="preserve">อัตราส่วนชั่วโมงสอน  ชั่วโมงไม่เบิกค่าสอน  : ชั่วโมงเบิกค่าสอน  คือ   15  :  12 </t>
  </si>
  <si>
    <t>อชท.3</t>
  </si>
  <si>
    <t>นายวินัย  อุ่นแก้ว</t>
  </si>
  <si>
    <t>อชท.4         ส2 อต.1</t>
  </si>
  <si>
    <t>อชท.4          ส2 คอม.1</t>
  </si>
  <si>
    <t>อชท.2         ส1 คอม.1,2</t>
  </si>
  <si>
    <t>อชท.2          ส1 คอม.3</t>
  </si>
  <si>
    <t>อชท.4         ส2 คอม.2</t>
  </si>
  <si>
    <t>อชท.2           ส1 ทค.1</t>
  </si>
  <si>
    <t>ลส.2          1 ชอ.1,2</t>
  </si>
  <si>
    <t>อชท.2        2 ชอ.1,2</t>
  </si>
  <si>
    <t>อชท.2          ส1 อต.1</t>
  </si>
  <si>
    <t>อชท.3           3 ชอ.3</t>
  </si>
  <si>
    <t>อชท.3           3 ทค.1</t>
  </si>
  <si>
    <t>อชท.2          2 ชอ.3</t>
  </si>
  <si>
    <t>นักศึกษาลาว</t>
  </si>
  <si>
    <t>อัตราส่วนชั่วโมงสอน  ชั่วโมงไม่เบิกค่าสอน  : ชั่วโมงเบิกค่าสอน  คือ   22  :  12</t>
  </si>
  <si>
    <t>2100-1006</t>
  </si>
  <si>
    <t>1 ชย.6</t>
  </si>
  <si>
    <t>อัตราส่วนชั่วโมงสอน  ชั่วโมงไม่เบิกค่าสอน  : ชั่วโมงเบิกค่าสอน  คือ  17  :  12</t>
  </si>
  <si>
    <t>1 ชย.7</t>
  </si>
  <si>
    <t>1 ชย.1</t>
  </si>
  <si>
    <t>นายฐิติ  ดาปี</t>
  </si>
  <si>
    <t>นายธวัชชัย  วุฒิมาลัย</t>
  </si>
  <si>
    <t>ครูจ้างสอน  14</t>
  </si>
  <si>
    <t>1 ชย.3</t>
  </si>
  <si>
    <t>1 ชย.2</t>
  </si>
  <si>
    <t>1 ชย.8</t>
  </si>
  <si>
    <t>(สป.1-9) 2 คอม.3</t>
  </si>
  <si>
    <t>(สป.10-18) 2 คอม.4</t>
  </si>
  <si>
    <t>3105-0002</t>
  </si>
  <si>
    <t>1 ชย.5</t>
  </si>
  <si>
    <t>ค.อ.บ.(อิเล็ทรอนิกส์โทรคมนาคม)</t>
  </si>
  <si>
    <t>อส.บ.(วิศวกรรมอิเล็กทรอนิกส์)</t>
  </si>
  <si>
    <t>ค.อ.ม.(ไฟฟ้า)</t>
  </si>
  <si>
    <t>คบ.(คอมพิวเตอร์)</t>
  </si>
  <si>
    <t>1 ชย.4</t>
  </si>
  <si>
    <t>อัตราส่วนชั่วโมงสอน  ชั่วโมงไม่เบิกค่าสอน  : ชั่วโมงเบิกค่าสอน  คือ   17  :  12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</si>
</sst>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\t&quot;$&quot;#,##0_);\(\t&quot;$&quot;#,##0\)"/>
    <numFmt numFmtId="205" formatCode="\t&quot;$&quot;#,##0_);[Red]\(\t&quot;$&quot;#,##0\)"/>
    <numFmt numFmtId="206" formatCode="\t&quot;$&quot;#,##0.00_);\(\t&quot;$&quot;#,##0.00\)"/>
    <numFmt numFmtId="207" formatCode="\t&quot;$&quot;#,##0.00_);[Red]\(\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</numFmts>
  <fonts count="52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AngsanaUPC"/>
      <family val="1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21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23" borderId="4" applyNumberFormat="0" applyAlignment="0" applyProtection="0"/>
    <xf numFmtId="0" fontId="47" fillId="24" borderId="0" applyNumberFormat="0" applyBorder="0" applyAlignment="0" applyProtection="0"/>
    <xf numFmtId="0" fontId="48" fillId="0" borderId="5" applyNumberFormat="0" applyFill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32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2" borderId="13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7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textRotation="90"/>
    </xf>
    <xf numFmtId="0" fontId="9" fillId="32" borderId="13" xfId="0" applyFont="1" applyFill="1" applyBorder="1" applyAlignment="1">
      <alignment horizontal="center" vertical="center" textRotation="90"/>
    </xf>
    <xf numFmtId="0" fontId="9" fillId="32" borderId="16" xfId="0" applyFont="1" applyFill="1" applyBorder="1" applyAlignment="1">
      <alignment horizontal="center" vertical="center" textRotation="90"/>
    </xf>
    <xf numFmtId="0" fontId="13" fillId="32" borderId="18" xfId="0" applyFont="1" applyFill="1" applyBorder="1" applyAlignment="1">
      <alignment horizontal="center" vertical="center" textRotation="90"/>
    </xf>
    <xf numFmtId="0" fontId="13" fillId="32" borderId="13" xfId="0" applyFont="1" applyFill="1" applyBorder="1" applyAlignment="1">
      <alignment horizontal="center" vertical="center" textRotation="90"/>
    </xf>
    <xf numFmtId="0" fontId="13" fillId="32" borderId="14" xfId="0" applyFont="1" applyFill="1" applyBorder="1" applyAlignment="1">
      <alignment horizontal="center" vertical="center" textRotation="90"/>
    </xf>
    <xf numFmtId="0" fontId="13" fillId="32" borderId="16" xfId="0" applyFont="1" applyFill="1" applyBorder="1" applyAlignment="1">
      <alignment horizontal="center" vertical="center" textRotation="90"/>
    </xf>
    <xf numFmtId="49" fontId="9" fillId="32" borderId="18" xfId="49" applyNumberFormat="1" applyFont="1" applyFill="1" applyBorder="1" applyAlignment="1">
      <alignment horizontal="center" vertical="center" textRotation="90"/>
      <protection/>
    </xf>
    <xf numFmtId="49" fontId="9" fillId="32" borderId="13" xfId="49" applyNumberFormat="1" applyFont="1" applyFill="1" applyBorder="1" applyAlignment="1">
      <alignment horizontal="center" vertical="center" textRotation="90"/>
      <protection/>
    </xf>
    <xf numFmtId="49" fontId="9" fillId="32" borderId="15" xfId="49" applyNumberFormat="1" applyFont="1" applyFill="1" applyBorder="1" applyAlignment="1">
      <alignment horizontal="center" vertical="center" textRotation="90"/>
      <protection/>
    </xf>
    <xf numFmtId="49" fontId="9" fillId="32" borderId="16" xfId="49" applyNumberFormat="1" applyFont="1" applyFill="1" applyBorder="1" applyAlignment="1">
      <alignment horizontal="center" vertical="center" textRotation="90"/>
      <protection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9" fillId="0" borderId="18" xfId="49" applyNumberFormat="1" applyFont="1" applyFill="1" applyBorder="1" applyAlignment="1">
      <alignment horizontal="center" vertical="center" textRotation="90"/>
      <protection/>
    </xf>
    <xf numFmtId="49" fontId="9" fillId="0" borderId="13" xfId="49" applyNumberFormat="1" applyFont="1" applyFill="1" applyBorder="1" applyAlignment="1">
      <alignment horizontal="center" vertical="center" textRotation="90"/>
      <protection/>
    </xf>
    <xf numFmtId="49" fontId="9" fillId="0" borderId="15" xfId="49" applyNumberFormat="1" applyFont="1" applyFill="1" applyBorder="1" applyAlignment="1">
      <alignment horizontal="center" vertical="center" textRotation="90"/>
      <protection/>
    </xf>
    <xf numFmtId="49" fontId="9" fillId="0" borderId="16" xfId="49" applyNumberFormat="1" applyFont="1" applyFill="1" applyBorder="1" applyAlignment="1">
      <alignment horizontal="center" vertical="center" textRotation="90"/>
      <protection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2" fillId="0" borderId="11" xfId="0" applyFont="1" applyBorder="1" applyAlignment="1" quotePrefix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textRotation="90"/>
    </xf>
    <xf numFmtId="0" fontId="13" fillId="32" borderId="10" xfId="0" applyFont="1" applyFill="1" applyBorder="1" applyAlignment="1">
      <alignment horizontal="center" vertical="center" textRotation="90"/>
    </xf>
    <xf numFmtId="0" fontId="0" fillId="0" borderId="33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32" borderId="18" xfId="50" applyNumberFormat="1" applyFont="1" applyFill="1" applyBorder="1" applyAlignment="1">
      <alignment horizontal="center" vertical="center" textRotation="90"/>
      <protection/>
    </xf>
    <xf numFmtId="49" fontId="9" fillId="32" borderId="13" xfId="50" applyNumberFormat="1" applyFont="1" applyFill="1" applyBorder="1" applyAlignment="1">
      <alignment horizontal="center" vertical="center" textRotation="90"/>
      <protection/>
    </xf>
    <xf numFmtId="49" fontId="9" fillId="32" borderId="15" xfId="50" applyNumberFormat="1" applyFont="1" applyFill="1" applyBorder="1" applyAlignment="1">
      <alignment horizontal="center" vertical="center" textRotation="90"/>
      <protection/>
    </xf>
    <xf numFmtId="49" fontId="9" fillId="32" borderId="16" xfId="50" applyNumberFormat="1" applyFont="1" applyFill="1" applyBorder="1" applyAlignment="1">
      <alignment horizontal="center" vertical="center" textRotation="90"/>
      <protection/>
    </xf>
    <xf numFmtId="49" fontId="9" fillId="32" borderId="18" xfId="51" applyNumberFormat="1" applyFont="1" applyFill="1" applyBorder="1" applyAlignment="1">
      <alignment horizontal="center" vertical="center" textRotation="90"/>
      <protection/>
    </xf>
    <xf numFmtId="49" fontId="9" fillId="32" borderId="13" xfId="51" applyNumberFormat="1" applyFont="1" applyFill="1" applyBorder="1" applyAlignment="1">
      <alignment horizontal="center" vertical="center" textRotation="90"/>
      <protection/>
    </xf>
    <xf numFmtId="49" fontId="9" fillId="32" borderId="15" xfId="51" applyNumberFormat="1" applyFont="1" applyFill="1" applyBorder="1" applyAlignment="1">
      <alignment horizontal="center" vertical="center" textRotation="90"/>
      <protection/>
    </xf>
    <xf numFmtId="49" fontId="9" fillId="32" borderId="16" xfId="51" applyNumberFormat="1" applyFont="1" applyFill="1" applyBorder="1" applyAlignment="1">
      <alignment horizontal="center" vertical="center" textRotation="90"/>
      <protection/>
    </xf>
    <xf numFmtId="0" fontId="15" fillId="0" borderId="11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แบบฟอร์มตารางเรียน2552" xfId="49"/>
    <cellStyle name="ปกติ_แบบฟอร์มตารางเรียน2552_ครูโทรฯ" xfId="50"/>
    <cellStyle name="ปกติ_แบบฟอร์มตารางเรียน2552_ครูอิเล็กฯ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4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4006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9" name="Line 46"/>
        <xdr:cNvSpPr>
          <a:spLocks/>
        </xdr:cNvSpPr>
      </xdr:nvSpPr>
      <xdr:spPr>
        <a:xfrm>
          <a:off x="1676400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23" name="Line 42"/>
        <xdr:cNvSpPr>
          <a:spLocks/>
        </xdr:cNvSpPr>
      </xdr:nvSpPr>
      <xdr:spPr>
        <a:xfrm>
          <a:off x="64865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647700</xdr:colOff>
      <xdr:row>19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6717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8</xdr:col>
      <xdr:colOff>657225</xdr:colOff>
      <xdr:row>7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767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7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657225</xdr:colOff>
      <xdr:row>19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5400675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8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9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0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30003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4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2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25" name="Line 43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1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8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9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33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34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35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36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3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8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9" name="Line 45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40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41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2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532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5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123825</xdr:rowOff>
    </xdr:from>
    <xdr:to>
      <xdr:col>13</xdr:col>
      <xdr:colOff>0</xdr:colOff>
      <xdr:row>13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6486525" y="30480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9525</xdr:colOff>
      <xdr:row>19</xdr:row>
      <xdr:rowOff>114300</xdr:rowOff>
    </xdr:to>
    <xdr:sp>
      <xdr:nvSpPr>
        <xdr:cNvPr id="17" name="Line 39"/>
        <xdr:cNvSpPr>
          <a:spLocks/>
        </xdr:cNvSpPr>
      </xdr:nvSpPr>
      <xdr:spPr>
        <a:xfrm>
          <a:off x="47434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30003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0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100965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6477000" y="178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3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5</xdr:col>
      <xdr:colOff>0</xdr:colOff>
      <xdr:row>19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100965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4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30003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477000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9525</xdr:colOff>
      <xdr:row>16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1009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0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21" name="Line 39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2" name="Line 39"/>
        <xdr:cNvSpPr>
          <a:spLocks/>
        </xdr:cNvSpPr>
      </xdr:nvSpPr>
      <xdr:spPr>
        <a:xfrm>
          <a:off x="234315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23" name="Line 39"/>
        <xdr:cNvSpPr>
          <a:spLocks/>
        </xdr:cNvSpPr>
      </xdr:nvSpPr>
      <xdr:spPr>
        <a:xfrm>
          <a:off x="1009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4" name="Line 46"/>
        <xdr:cNvSpPr>
          <a:spLocks/>
        </xdr:cNvSpPr>
      </xdr:nvSpPr>
      <xdr:spPr>
        <a:xfrm>
          <a:off x="16764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25" name="Line 46"/>
        <xdr:cNvSpPr>
          <a:spLocks/>
        </xdr:cNvSpPr>
      </xdr:nvSpPr>
      <xdr:spPr>
        <a:xfrm>
          <a:off x="6477000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6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27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64674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29" name="Line 10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30" name="Line 40"/>
        <xdr:cNvSpPr>
          <a:spLocks/>
        </xdr:cNvSpPr>
      </xdr:nvSpPr>
      <xdr:spPr>
        <a:xfrm>
          <a:off x="1009650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4102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32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6477000" y="17811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7</xdr:col>
      <xdr:colOff>657225</xdr:colOff>
      <xdr:row>10</xdr:row>
      <xdr:rowOff>114300</xdr:rowOff>
    </xdr:to>
    <xdr:sp>
      <xdr:nvSpPr>
        <xdr:cNvPr id="24" name="Line 44"/>
        <xdr:cNvSpPr>
          <a:spLocks/>
        </xdr:cNvSpPr>
      </xdr:nvSpPr>
      <xdr:spPr>
        <a:xfrm>
          <a:off x="40671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5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6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5</xdr:col>
      <xdr:colOff>0</xdr:colOff>
      <xdr:row>16</xdr:row>
      <xdr:rowOff>114300</xdr:rowOff>
    </xdr:to>
    <xdr:sp>
      <xdr:nvSpPr>
        <xdr:cNvPr id="28" name="Line 46"/>
        <xdr:cNvSpPr>
          <a:spLocks/>
        </xdr:cNvSpPr>
      </xdr:nvSpPr>
      <xdr:spPr>
        <a:xfrm>
          <a:off x="100965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9" name="Line 45"/>
        <xdr:cNvSpPr>
          <a:spLocks/>
        </xdr:cNvSpPr>
      </xdr:nvSpPr>
      <xdr:spPr>
        <a:xfrm>
          <a:off x="30099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9525</xdr:colOff>
      <xdr:row>7</xdr:row>
      <xdr:rowOff>114300</xdr:rowOff>
    </xdr:to>
    <xdr:sp>
      <xdr:nvSpPr>
        <xdr:cNvPr id="30" name="Line 43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31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32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3036"/>
        <xdr:cNvSpPr>
          <a:spLocks/>
        </xdr:cNvSpPr>
      </xdr:nvSpPr>
      <xdr:spPr>
        <a:xfrm>
          <a:off x="407670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6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6"/>
        <xdr:cNvSpPr>
          <a:spLocks/>
        </xdr:cNvSpPr>
      </xdr:nvSpPr>
      <xdr:spPr>
        <a:xfrm>
          <a:off x="16764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Line 46"/>
        <xdr:cNvSpPr>
          <a:spLocks/>
        </xdr:cNvSpPr>
      </xdr:nvSpPr>
      <xdr:spPr>
        <a:xfrm>
          <a:off x="167640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6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8" name="Line 42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9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0" name="Line 46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1" name="Line 46"/>
        <xdr:cNvSpPr>
          <a:spLocks/>
        </xdr:cNvSpPr>
      </xdr:nvSpPr>
      <xdr:spPr>
        <a:xfrm>
          <a:off x="6477000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22" name="Line 46"/>
        <xdr:cNvSpPr>
          <a:spLocks/>
        </xdr:cNvSpPr>
      </xdr:nvSpPr>
      <xdr:spPr>
        <a:xfrm>
          <a:off x="1009650" y="30384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5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27" name="Line 43"/>
        <xdr:cNvSpPr>
          <a:spLocks/>
        </xdr:cNvSpPr>
      </xdr:nvSpPr>
      <xdr:spPr>
        <a:xfrm>
          <a:off x="64674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8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29" name="Line 44"/>
        <xdr:cNvSpPr>
          <a:spLocks/>
        </xdr:cNvSpPr>
      </xdr:nvSpPr>
      <xdr:spPr>
        <a:xfrm>
          <a:off x="30003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30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31" name="Line 46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770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3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24" name="Line 40"/>
        <xdr:cNvSpPr>
          <a:spLocks/>
        </xdr:cNvSpPr>
      </xdr:nvSpPr>
      <xdr:spPr>
        <a:xfrm>
          <a:off x="100012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25" name="Line 40"/>
        <xdr:cNvSpPr>
          <a:spLocks/>
        </xdr:cNvSpPr>
      </xdr:nvSpPr>
      <xdr:spPr>
        <a:xfrm>
          <a:off x="1000125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638175</xdr:colOff>
      <xdr:row>16</xdr:row>
      <xdr:rowOff>104775</xdr:rowOff>
    </xdr:to>
    <xdr:sp>
      <xdr:nvSpPr>
        <xdr:cNvPr id="26" name="Line 40"/>
        <xdr:cNvSpPr>
          <a:spLocks/>
        </xdr:cNvSpPr>
      </xdr:nvSpPr>
      <xdr:spPr>
        <a:xfrm>
          <a:off x="1000125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657225</xdr:colOff>
      <xdr:row>7</xdr:row>
      <xdr:rowOff>104775</xdr:rowOff>
    </xdr:to>
    <xdr:sp>
      <xdr:nvSpPr>
        <xdr:cNvPr id="27" name="Line 37"/>
        <xdr:cNvSpPr>
          <a:spLocks/>
        </xdr:cNvSpPr>
      </xdr:nvSpPr>
      <xdr:spPr>
        <a:xfrm>
          <a:off x="40671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28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30" name="Line 37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0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1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2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3" name="Line 46"/>
        <xdr:cNvSpPr>
          <a:spLocks/>
        </xdr:cNvSpPr>
      </xdr:nvSpPr>
      <xdr:spPr>
        <a:xfrm>
          <a:off x="4076700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657225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25" name="Line 43"/>
        <xdr:cNvSpPr>
          <a:spLocks/>
        </xdr:cNvSpPr>
      </xdr:nvSpPr>
      <xdr:spPr>
        <a:xfrm>
          <a:off x="2324100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6" name="Line 43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27" name="Line 46"/>
        <xdr:cNvSpPr>
          <a:spLocks/>
        </xdr:cNvSpPr>
      </xdr:nvSpPr>
      <xdr:spPr>
        <a:xfrm>
          <a:off x="6477000" y="24098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54102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9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30" name="Line 44"/>
        <xdr:cNvSpPr>
          <a:spLocks/>
        </xdr:cNvSpPr>
      </xdr:nvSpPr>
      <xdr:spPr>
        <a:xfrm>
          <a:off x="30003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40671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4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26" name="Line 39"/>
        <xdr:cNvSpPr>
          <a:spLocks/>
        </xdr:cNvSpPr>
      </xdr:nvSpPr>
      <xdr:spPr>
        <a:xfrm>
          <a:off x="23431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9525</xdr:colOff>
      <xdr:row>10</xdr:row>
      <xdr:rowOff>114300</xdr:rowOff>
    </xdr:to>
    <xdr:sp>
      <xdr:nvSpPr>
        <xdr:cNvPr id="27" name="Line 39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28" name="Line 39"/>
        <xdr:cNvSpPr>
          <a:spLocks/>
        </xdr:cNvSpPr>
      </xdr:nvSpPr>
      <xdr:spPr>
        <a:xfrm>
          <a:off x="47434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9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30" name="Line 39"/>
        <xdr:cNvSpPr>
          <a:spLocks/>
        </xdr:cNvSpPr>
      </xdr:nvSpPr>
      <xdr:spPr>
        <a:xfrm>
          <a:off x="23431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23431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32" name="Line 39"/>
        <xdr:cNvSpPr>
          <a:spLocks/>
        </xdr:cNvSpPr>
      </xdr:nvSpPr>
      <xdr:spPr>
        <a:xfrm>
          <a:off x="40767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33" name="Line 45"/>
        <xdr:cNvSpPr>
          <a:spLocks/>
        </xdr:cNvSpPr>
      </xdr:nvSpPr>
      <xdr:spPr>
        <a:xfrm>
          <a:off x="54102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4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35" name="Line 43"/>
        <xdr:cNvSpPr>
          <a:spLocks/>
        </xdr:cNvSpPr>
      </xdr:nvSpPr>
      <xdr:spPr>
        <a:xfrm>
          <a:off x="233362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3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123825</xdr:rowOff>
    </xdr:from>
    <xdr:to>
      <xdr:col>9</xdr:col>
      <xdr:colOff>0</xdr:colOff>
      <xdr:row>10</xdr:row>
      <xdr:rowOff>123825</xdr:rowOff>
    </xdr:to>
    <xdr:sp>
      <xdr:nvSpPr>
        <xdr:cNvPr id="14" name="Line 42"/>
        <xdr:cNvSpPr>
          <a:spLocks/>
        </xdr:cNvSpPr>
      </xdr:nvSpPr>
      <xdr:spPr>
        <a:xfrm>
          <a:off x="4086225" y="2419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9</xdr:col>
      <xdr:colOff>9525</xdr:colOff>
      <xdr:row>19</xdr:row>
      <xdr:rowOff>95250</xdr:rowOff>
    </xdr:to>
    <xdr:sp>
      <xdr:nvSpPr>
        <xdr:cNvPr id="15" name="Line 42"/>
        <xdr:cNvSpPr>
          <a:spLocks/>
        </xdr:cNvSpPr>
      </xdr:nvSpPr>
      <xdr:spPr>
        <a:xfrm>
          <a:off x="4095750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540067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9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95250</xdr:rowOff>
    </xdr:from>
    <xdr:to>
      <xdr:col>12</xdr:col>
      <xdr:colOff>0</xdr:colOff>
      <xdr:row>16</xdr:row>
      <xdr:rowOff>95250</xdr:rowOff>
    </xdr:to>
    <xdr:sp>
      <xdr:nvSpPr>
        <xdr:cNvPr id="21" name="Line 45"/>
        <xdr:cNvSpPr>
          <a:spLocks/>
        </xdr:cNvSpPr>
      </xdr:nvSpPr>
      <xdr:spPr>
        <a:xfrm>
          <a:off x="6477000" y="36480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7670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42767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647700</xdr:colOff>
      <xdr:row>16</xdr:row>
      <xdr:rowOff>104775</xdr:rowOff>
    </xdr:to>
    <xdr:sp>
      <xdr:nvSpPr>
        <xdr:cNvPr id="14" name="Line 40"/>
        <xdr:cNvSpPr>
          <a:spLocks/>
        </xdr:cNvSpPr>
      </xdr:nvSpPr>
      <xdr:spPr>
        <a:xfrm>
          <a:off x="1009650" y="36576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7" name="Line 37"/>
        <xdr:cNvSpPr>
          <a:spLocks/>
        </xdr:cNvSpPr>
      </xdr:nvSpPr>
      <xdr:spPr>
        <a:xfrm>
          <a:off x="4076700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8" name="Line 45"/>
        <xdr:cNvSpPr>
          <a:spLocks/>
        </xdr:cNvSpPr>
      </xdr:nvSpPr>
      <xdr:spPr>
        <a:xfrm>
          <a:off x="30099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5410200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609600</xdr:colOff>
      <xdr:row>13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67475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45"/>
        <xdr:cNvSpPr>
          <a:spLocks/>
        </xdr:cNvSpPr>
      </xdr:nvSpPr>
      <xdr:spPr>
        <a:xfrm>
          <a:off x="54102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0" name="Line 46"/>
        <xdr:cNvSpPr>
          <a:spLocks/>
        </xdr:cNvSpPr>
      </xdr:nvSpPr>
      <xdr:spPr>
        <a:xfrm>
          <a:off x="100965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47339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6467475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4006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30003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86225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7" name="Line 42"/>
        <xdr:cNvSpPr>
          <a:spLocks/>
        </xdr:cNvSpPr>
      </xdr:nvSpPr>
      <xdr:spPr>
        <a:xfrm>
          <a:off x="40862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8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54006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20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21" name="Line 37"/>
        <xdr:cNvSpPr>
          <a:spLocks/>
        </xdr:cNvSpPr>
      </xdr:nvSpPr>
      <xdr:spPr>
        <a:xfrm>
          <a:off x="6467475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6477000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3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9</xdr:col>
      <xdr:colOff>657225</xdr:colOff>
      <xdr:row>19</xdr:row>
      <xdr:rowOff>123825</xdr:rowOff>
    </xdr:to>
    <xdr:sp>
      <xdr:nvSpPr>
        <xdr:cNvPr id="14" name="Line 44"/>
        <xdr:cNvSpPr>
          <a:spLocks/>
        </xdr:cNvSpPr>
      </xdr:nvSpPr>
      <xdr:spPr>
        <a:xfrm>
          <a:off x="5400675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657225</xdr:colOff>
      <xdr:row>19</xdr:row>
      <xdr:rowOff>123825</xdr:rowOff>
    </xdr:to>
    <xdr:sp>
      <xdr:nvSpPr>
        <xdr:cNvPr id="16" name="Line 42"/>
        <xdr:cNvSpPr>
          <a:spLocks/>
        </xdr:cNvSpPr>
      </xdr:nvSpPr>
      <xdr:spPr>
        <a:xfrm>
          <a:off x="40767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7" name="Line 37"/>
        <xdr:cNvSpPr>
          <a:spLocks/>
        </xdr:cNvSpPr>
      </xdr:nvSpPr>
      <xdr:spPr>
        <a:xfrm>
          <a:off x="6467475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18" name="Line 40"/>
        <xdr:cNvSpPr>
          <a:spLocks/>
        </xdr:cNvSpPr>
      </xdr:nvSpPr>
      <xdr:spPr>
        <a:xfrm>
          <a:off x="1000125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657225</xdr:colOff>
      <xdr:row>10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4067175" y="24003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0" name="Line 47"/>
        <xdr:cNvSpPr>
          <a:spLocks/>
        </xdr:cNvSpPr>
      </xdr:nvSpPr>
      <xdr:spPr>
        <a:xfrm>
          <a:off x="4076700" y="17811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2343150" y="42957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2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657225</xdr:colOff>
      <xdr:row>16</xdr:row>
      <xdr:rowOff>104775</xdr:rowOff>
    </xdr:to>
    <xdr:sp>
      <xdr:nvSpPr>
        <xdr:cNvPr id="23" name="Line 37"/>
        <xdr:cNvSpPr>
          <a:spLocks/>
        </xdr:cNvSpPr>
      </xdr:nvSpPr>
      <xdr:spPr>
        <a:xfrm>
          <a:off x="40671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09650" y="17621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1"/>
        <xdr:cNvSpPr>
          <a:spLocks/>
        </xdr:cNvSpPr>
      </xdr:nvSpPr>
      <xdr:spPr>
        <a:xfrm>
          <a:off x="1009650" y="36480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5" name="Line 47"/>
        <xdr:cNvSpPr>
          <a:spLocks/>
        </xdr:cNvSpPr>
      </xdr:nvSpPr>
      <xdr:spPr>
        <a:xfrm>
          <a:off x="4076700" y="3667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6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17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18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20" name="Line 42"/>
        <xdr:cNvSpPr>
          <a:spLocks/>
        </xdr:cNvSpPr>
      </xdr:nvSpPr>
      <xdr:spPr>
        <a:xfrm>
          <a:off x="4086225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20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3362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3336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5" name="Line 41"/>
        <xdr:cNvSpPr>
          <a:spLocks/>
        </xdr:cNvSpPr>
      </xdr:nvSpPr>
      <xdr:spPr>
        <a:xfrm>
          <a:off x="1009650" y="239077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09650" y="3019425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40767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8" name="Line 45"/>
        <xdr:cNvSpPr>
          <a:spLocks/>
        </xdr:cNvSpPr>
      </xdr:nvSpPr>
      <xdr:spPr>
        <a:xfrm>
          <a:off x="40767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Line 45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20" name="Line 42"/>
        <xdr:cNvSpPr>
          <a:spLocks/>
        </xdr:cNvSpPr>
      </xdr:nvSpPr>
      <xdr:spPr>
        <a:xfrm>
          <a:off x="4086225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114300</xdr:rowOff>
    </xdr:from>
    <xdr:to>
      <xdr:col>9</xdr:col>
      <xdr:colOff>657225</xdr:colOff>
      <xdr:row>7</xdr:row>
      <xdr:rowOff>114300</xdr:rowOff>
    </xdr:to>
    <xdr:sp>
      <xdr:nvSpPr>
        <xdr:cNvPr id="21" name="Line 44"/>
        <xdr:cNvSpPr>
          <a:spLocks/>
        </xdr:cNvSpPr>
      </xdr:nvSpPr>
      <xdr:spPr>
        <a:xfrm>
          <a:off x="54006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609600</xdr:colOff>
      <xdr:row>7</xdr:row>
      <xdr:rowOff>104775</xdr:rowOff>
    </xdr:to>
    <xdr:sp>
      <xdr:nvSpPr>
        <xdr:cNvPr id="22" name="Line 37"/>
        <xdr:cNvSpPr>
          <a:spLocks/>
        </xdr:cNvSpPr>
      </xdr:nvSpPr>
      <xdr:spPr>
        <a:xfrm>
          <a:off x="6467475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3" name="Line 47"/>
        <xdr:cNvSpPr>
          <a:spLocks/>
        </xdr:cNvSpPr>
      </xdr:nvSpPr>
      <xdr:spPr>
        <a:xfrm>
          <a:off x="4076700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4" name="Line 45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tabSelected="1" zoomScale="115" zoomScaleNormal="115" zoomScalePageLayoutView="0" workbookViewId="0" topLeftCell="D8">
      <selection activeCell="N18" sqref="N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32</v>
      </c>
      <c r="E3" s="117"/>
      <c r="F3" s="14" t="s">
        <v>2</v>
      </c>
      <c r="G3" s="12" t="s">
        <v>70</v>
      </c>
      <c r="H3" s="15"/>
      <c r="I3" s="13"/>
      <c r="J3" s="13" t="s">
        <v>3</v>
      </c>
      <c r="K3" s="115" t="s">
        <v>28</v>
      </c>
      <c r="L3" s="115"/>
      <c r="M3" s="115"/>
      <c r="N3" s="116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42"/>
      <c r="D7" s="31" t="s">
        <v>96</v>
      </c>
      <c r="E7" s="31"/>
      <c r="F7" s="30"/>
      <c r="G7" s="100" t="s">
        <v>19</v>
      </c>
      <c r="H7" s="30"/>
      <c r="I7" s="30"/>
      <c r="J7" s="30" t="s">
        <v>247</v>
      </c>
      <c r="K7" s="104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42"/>
      <c r="D8" s="40"/>
      <c r="E8" s="40"/>
      <c r="F8" s="17"/>
      <c r="G8" s="101"/>
      <c r="H8" s="17"/>
      <c r="I8" s="17"/>
      <c r="J8" s="17"/>
      <c r="K8" s="10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/>
      <c r="D9" s="17">
        <v>4402</v>
      </c>
      <c r="E9" s="17"/>
      <c r="F9" s="23" t="s">
        <v>97</v>
      </c>
      <c r="G9" s="101"/>
      <c r="H9" s="23"/>
      <c r="I9" s="23"/>
      <c r="J9" s="17">
        <v>4402</v>
      </c>
      <c r="K9" s="105"/>
      <c r="L9" s="23"/>
      <c r="M9" s="23"/>
      <c r="N9" s="23" t="s">
        <v>248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1" t="s">
        <v>98</v>
      </c>
      <c r="F10" s="30"/>
      <c r="G10" s="101"/>
      <c r="H10" s="30"/>
      <c r="I10" s="30"/>
      <c r="J10" s="30"/>
      <c r="K10" s="105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17"/>
      <c r="I11" s="17"/>
      <c r="J11" s="17"/>
      <c r="K11" s="105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17">
        <v>4402</v>
      </c>
      <c r="F12" s="37"/>
      <c r="G12" s="101"/>
      <c r="H12" s="23"/>
      <c r="I12" s="23"/>
      <c r="J12" s="23"/>
      <c r="K12" s="105"/>
      <c r="L12" s="23" t="s">
        <v>99</v>
      </c>
      <c r="M12" s="56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30"/>
      <c r="E13" s="31"/>
      <c r="F13" s="30"/>
      <c r="G13" s="102"/>
      <c r="H13" s="108" t="s">
        <v>33</v>
      </c>
      <c r="I13" s="109"/>
      <c r="J13" s="30" t="s">
        <v>91</v>
      </c>
      <c r="K13" s="106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40"/>
      <c r="F14" s="17"/>
      <c r="G14" s="102"/>
      <c r="H14" s="110" t="s">
        <v>95</v>
      </c>
      <c r="I14" s="111"/>
      <c r="J14" s="17"/>
      <c r="K14" s="106"/>
      <c r="L14" s="17"/>
      <c r="M14" s="17"/>
      <c r="N14" s="17"/>
    </row>
    <row r="15" spans="1:14" ht="16.5" customHeight="1" thickBot="1">
      <c r="A15" s="23"/>
      <c r="B15" s="98"/>
      <c r="C15" s="37"/>
      <c r="D15" s="23"/>
      <c r="E15" s="17"/>
      <c r="F15" s="37"/>
      <c r="G15" s="102"/>
      <c r="H15" s="73" t="s">
        <v>226</v>
      </c>
      <c r="I15" s="72" t="s">
        <v>178</v>
      </c>
      <c r="J15" s="17">
        <v>4402</v>
      </c>
      <c r="K15" s="106"/>
      <c r="L15" s="23"/>
      <c r="M15" s="23" t="s">
        <v>132</v>
      </c>
      <c r="N15" s="23"/>
    </row>
    <row r="16" spans="1:107" ht="16.5" customHeight="1">
      <c r="A16" s="30"/>
      <c r="B16" s="98"/>
      <c r="C16" s="30"/>
      <c r="D16" s="30"/>
      <c r="E16" s="31" t="s">
        <v>96</v>
      </c>
      <c r="F16" s="30"/>
      <c r="G16" s="101"/>
      <c r="H16" s="30"/>
      <c r="I16" s="31"/>
      <c r="J16" s="30"/>
      <c r="K16" s="105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40"/>
      <c r="J17" s="17"/>
      <c r="K17" s="105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/>
      <c r="D18" s="23"/>
      <c r="E18" s="17">
        <v>4402</v>
      </c>
      <c r="F18" s="37"/>
      <c r="G18" s="101"/>
      <c r="H18" s="23" t="s">
        <v>87</v>
      </c>
      <c r="I18" s="17"/>
      <c r="J18" s="37"/>
      <c r="K18" s="105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227</v>
      </c>
      <c r="D19" s="30"/>
      <c r="E19" s="30"/>
      <c r="F19" s="30"/>
      <c r="G19" s="101"/>
      <c r="H19" s="30"/>
      <c r="I19" s="30"/>
      <c r="J19" s="30" t="s">
        <v>227</v>
      </c>
      <c r="K19" s="105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17"/>
      <c r="K20" s="105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17">
        <v>4402</v>
      </c>
      <c r="D21" s="23"/>
      <c r="E21" s="17"/>
      <c r="F21" s="23" t="s">
        <v>100</v>
      </c>
      <c r="G21" s="103"/>
      <c r="H21" s="23"/>
      <c r="I21" s="23"/>
      <c r="J21" s="17">
        <v>4402</v>
      </c>
      <c r="K21" s="107"/>
      <c r="L21" s="23"/>
      <c r="M21" s="23"/>
      <c r="N21" s="23" t="s">
        <v>97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249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12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3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17</v>
      </c>
      <c r="G25" s="43" t="s">
        <v>36</v>
      </c>
      <c r="H25" s="16"/>
      <c r="I25" s="16"/>
      <c r="J25" s="43" t="s">
        <v>26</v>
      </c>
      <c r="K25" s="16"/>
      <c r="L25" s="46">
        <v>9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29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A1:N1"/>
    <mergeCell ref="A2:N2"/>
    <mergeCell ref="K3:N3"/>
    <mergeCell ref="D3:E3"/>
    <mergeCell ref="A23:N23"/>
    <mergeCell ref="B7:B21"/>
    <mergeCell ref="G7:G21"/>
    <mergeCell ref="K7:K21"/>
    <mergeCell ref="H13:I13"/>
    <mergeCell ref="H14:I14"/>
    <mergeCell ref="A22:N22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C4">
      <selection activeCell="H13" sqref="H13:I13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8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2" customFormat="1" ht="21.75" customHeight="1">
      <c r="A3" s="11"/>
      <c r="B3" s="12"/>
      <c r="C3" s="13" t="s">
        <v>1</v>
      </c>
      <c r="D3" s="142" t="s">
        <v>57</v>
      </c>
      <c r="E3" s="142"/>
      <c r="F3" s="14" t="s">
        <v>2</v>
      </c>
      <c r="G3" s="58" t="s">
        <v>58</v>
      </c>
      <c r="H3" s="15"/>
      <c r="I3" s="13"/>
      <c r="J3" s="13" t="s">
        <v>3</v>
      </c>
      <c r="K3" s="115" t="s">
        <v>59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7" t="s">
        <v>18</v>
      </c>
      <c r="C7" s="40"/>
      <c r="D7" s="30"/>
      <c r="E7" s="31" t="s">
        <v>159</v>
      </c>
      <c r="F7" s="30"/>
      <c r="G7" s="100" t="s">
        <v>19</v>
      </c>
      <c r="H7" s="30"/>
      <c r="I7" s="30"/>
      <c r="J7" s="31"/>
      <c r="K7" s="104" t="s">
        <v>43</v>
      </c>
      <c r="L7" s="35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8"/>
      <c r="C8" s="42"/>
      <c r="D8" s="17"/>
      <c r="E8" s="40"/>
      <c r="F8" s="17"/>
      <c r="G8" s="101"/>
      <c r="H8" s="17"/>
      <c r="I8" s="17"/>
      <c r="J8" s="40"/>
      <c r="K8" s="105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8"/>
      <c r="C9" s="37"/>
      <c r="D9" s="37"/>
      <c r="E9" s="17">
        <v>4303</v>
      </c>
      <c r="F9" s="37"/>
      <c r="G9" s="101"/>
      <c r="H9" s="23"/>
      <c r="I9" s="23" t="s">
        <v>149</v>
      </c>
      <c r="J9" s="37"/>
      <c r="K9" s="105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8"/>
      <c r="C10" s="30"/>
      <c r="D10" s="30" t="s">
        <v>160</v>
      </c>
      <c r="E10" s="30"/>
      <c r="F10" s="31"/>
      <c r="G10" s="101"/>
      <c r="H10" s="30" t="s">
        <v>161</v>
      </c>
      <c r="I10" s="31"/>
      <c r="J10" s="30"/>
      <c r="K10" s="105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8"/>
      <c r="C11" s="17"/>
      <c r="D11" s="17"/>
      <c r="E11" s="17"/>
      <c r="F11" s="40"/>
      <c r="G11" s="101"/>
      <c r="H11" s="17"/>
      <c r="I11" s="40"/>
      <c r="J11" s="17"/>
      <c r="K11" s="105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8"/>
      <c r="C12" s="23"/>
      <c r="D12" s="37">
        <v>4303</v>
      </c>
      <c r="E12" s="23"/>
      <c r="F12" s="37" t="s">
        <v>115</v>
      </c>
      <c r="G12" s="101"/>
      <c r="H12" s="23">
        <v>4303</v>
      </c>
      <c r="I12" s="37"/>
      <c r="J12" s="23"/>
      <c r="K12" s="105"/>
      <c r="L12" s="23"/>
      <c r="M12" s="23"/>
      <c r="N12" s="23" t="s">
        <v>164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8"/>
      <c r="C13" s="30" t="s">
        <v>159</v>
      </c>
      <c r="D13" s="30"/>
      <c r="E13" s="30"/>
      <c r="F13" s="30"/>
      <c r="G13" s="102"/>
      <c r="H13" s="108" t="s">
        <v>33</v>
      </c>
      <c r="I13" s="130"/>
      <c r="J13" s="30" t="s">
        <v>162</v>
      </c>
      <c r="K13" s="106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120</v>
      </c>
      <c r="I14" s="141"/>
      <c r="J14" s="17"/>
      <c r="K14" s="106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8"/>
      <c r="C15" s="23">
        <v>4303</v>
      </c>
      <c r="D15" s="23"/>
      <c r="E15" s="17"/>
      <c r="F15" s="23" t="s">
        <v>150</v>
      </c>
      <c r="G15" s="102"/>
      <c r="H15" s="70" t="s">
        <v>213</v>
      </c>
      <c r="I15" s="39" t="s">
        <v>214</v>
      </c>
      <c r="J15" s="23">
        <v>4303</v>
      </c>
      <c r="K15" s="106"/>
      <c r="L15" s="23" t="s">
        <v>99</v>
      </c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8"/>
      <c r="C16" s="30"/>
      <c r="D16" s="30"/>
      <c r="E16" s="31" t="s">
        <v>163</v>
      </c>
      <c r="F16" s="30"/>
      <c r="G16" s="101"/>
      <c r="H16" s="30" t="s">
        <v>159</v>
      </c>
      <c r="I16" s="31"/>
      <c r="J16" s="30"/>
      <c r="K16" s="105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40"/>
      <c r="J17" s="17"/>
      <c r="K17" s="105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8"/>
      <c r="C18" s="23"/>
      <c r="D18" s="37"/>
      <c r="E18" s="17">
        <v>4303</v>
      </c>
      <c r="F18" s="37" t="s">
        <v>164</v>
      </c>
      <c r="G18" s="101"/>
      <c r="H18" s="23">
        <v>4303</v>
      </c>
      <c r="I18" s="37"/>
      <c r="J18" s="23"/>
      <c r="K18" s="105"/>
      <c r="L18" s="23" t="s">
        <v>165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8"/>
      <c r="C19" s="30"/>
      <c r="D19" s="30"/>
      <c r="E19" s="31" t="s">
        <v>163</v>
      </c>
      <c r="F19" s="30"/>
      <c r="G19" s="101"/>
      <c r="H19" s="30"/>
      <c r="I19" s="30"/>
      <c r="J19" s="31"/>
      <c r="K19" s="105"/>
      <c r="L19" s="35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8"/>
      <c r="C20" s="42"/>
      <c r="D20" s="17"/>
      <c r="E20" s="40"/>
      <c r="F20" s="17"/>
      <c r="G20" s="101"/>
      <c r="H20" s="17"/>
      <c r="I20" s="17"/>
      <c r="J20" s="40"/>
      <c r="K20" s="105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9"/>
      <c r="C21" s="37"/>
      <c r="D21" s="37"/>
      <c r="E21" s="17">
        <v>4303</v>
      </c>
      <c r="F21" s="37"/>
      <c r="G21" s="103"/>
      <c r="H21" s="23"/>
      <c r="I21" s="23" t="s">
        <v>164</v>
      </c>
      <c r="J21" s="37"/>
      <c r="K21" s="107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" customFormat="1" ht="23.25" customHeight="1">
      <c r="A23" s="94" t="s">
        <v>217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10.8</v>
      </c>
      <c r="M24" s="43" t="s">
        <v>36</v>
      </c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8"/>
      <c r="B25" s="16"/>
      <c r="C25" s="16"/>
      <c r="D25" s="43" t="s">
        <v>26</v>
      </c>
      <c r="E25" s="16"/>
      <c r="F25" s="49">
        <v>3</v>
      </c>
      <c r="G25" s="43" t="s">
        <v>36</v>
      </c>
      <c r="H25" s="16"/>
      <c r="I25" s="16"/>
      <c r="J25" s="43" t="s">
        <v>26</v>
      </c>
      <c r="K25" s="16"/>
      <c r="L25" s="46">
        <f>F25*0.4</f>
        <v>1.2000000000000002</v>
      </c>
      <c r="M25" s="43" t="s">
        <v>36</v>
      </c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31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1">
    <mergeCell ref="A1:N1"/>
    <mergeCell ref="A2:N2"/>
    <mergeCell ref="A22:N22"/>
    <mergeCell ref="H13:I13"/>
    <mergeCell ref="A23:N23"/>
    <mergeCell ref="D3:E3"/>
    <mergeCell ref="K3:M3"/>
    <mergeCell ref="B7:B21"/>
    <mergeCell ref="G7:G21"/>
    <mergeCell ref="K7:K21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32"/>
  <sheetViews>
    <sheetView zoomScale="140" zoomScaleNormal="140" zoomScalePageLayoutView="0" workbookViewId="0" topLeftCell="A1">
      <selection activeCell="H13" sqref="H13:I13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8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2" customFormat="1" ht="21.75" customHeight="1">
      <c r="A3" s="11"/>
      <c r="B3" s="12"/>
      <c r="C3" s="13" t="s">
        <v>1</v>
      </c>
      <c r="D3" s="117" t="s">
        <v>60</v>
      </c>
      <c r="E3" s="117"/>
      <c r="F3" s="14" t="s">
        <v>2</v>
      </c>
      <c r="G3" s="58" t="s">
        <v>58</v>
      </c>
      <c r="H3" s="15"/>
      <c r="I3" s="13"/>
      <c r="J3" s="13" t="s">
        <v>3</v>
      </c>
      <c r="K3" s="115" t="s">
        <v>61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7" t="s">
        <v>18</v>
      </c>
      <c r="C7" s="30"/>
      <c r="D7" s="30"/>
      <c r="E7" s="31"/>
      <c r="F7" s="31" t="s">
        <v>118</v>
      </c>
      <c r="G7" s="100" t="s">
        <v>19</v>
      </c>
      <c r="H7" s="31"/>
      <c r="I7" s="30"/>
      <c r="J7" s="31"/>
      <c r="K7" s="104" t="s">
        <v>43</v>
      </c>
      <c r="L7" s="31"/>
      <c r="M7" s="30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8"/>
      <c r="C8" s="17"/>
      <c r="D8" s="17"/>
      <c r="E8" s="40"/>
      <c r="F8" s="40"/>
      <c r="G8" s="101"/>
      <c r="H8" s="40"/>
      <c r="I8" s="17"/>
      <c r="J8" s="40"/>
      <c r="K8" s="105"/>
      <c r="L8" s="40"/>
      <c r="M8" s="17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8"/>
      <c r="C9" s="37"/>
      <c r="D9" s="23"/>
      <c r="E9" s="17"/>
      <c r="F9" s="17">
        <v>4404</v>
      </c>
      <c r="G9" s="101"/>
      <c r="H9" s="17"/>
      <c r="I9" s="37"/>
      <c r="J9" s="37" t="s">
        <v>170</v>
      </c>
      <c r="K9" s="105"/>
      <c r="L9" s="17"/>
      <c r="M9" s="23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8"/>
      <c r="C10" s="30"/>
      <c r="D10" s="30" t="s">
        <v>167</v>
      </c>
      <c r="E10" s="30"/>
      <c r="F10" s="31"/>
      <c r="G10" s="101"/>
      <c r="H10" s="30" t="s">
        <v>167</v>
      </c>
      <c r="I10" s="30"/>
      <c r="J10" s="31"/>
      <c r="K10" s="105"/>
      <c r="L10" s="30"/>
      <c r="M10" s="30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8"/>
      <c r="C11" s="17"/>
      <c r="D11" s="17"/>
      <c r="E11" s="17"/>
      <c r="F11" s="40"/>
      <c r="G11" s="101"/>
      <c r="H11" s="17"/>
      <c r="I11" s="17"/>
      <c r="J11" s="40"/>
      <c r="K11" s="105"/>
      <c r="L11" s="17"/>
      <c r="M11" s="17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8"/>
      <c r="C12" s="54"/>
      <c r="D12" s="37">
        <v>4404</v>
      </c>
      <c r="E12" s="23"/>
      <c r="F12" s="37" t="s">
        <v>97</v>
      </c>
      <c r="G12" s="101"/>
      <c r="H12" s="37">
        <v>4404</v>
      </c>
      <c r="I12" s="23"/>
      <c r="J12" s="37" t="s">
        <v>100</v>
      </c>
      <c r="K12" s="105"/>
      <c r="L12" s="17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8"/>
      <c r="C13" s="30" t="s">
        <v>247</v>
      </c>
      <c r="D13" s="30"/>
      <c r="E13" s="30"/>
      <c r="F13" s="30"/>
      <c r="G13" s="102"/>
      <c r="H13" s="108" t="s">
        <v>33</v>
      </c>
      <c r="I13" s="134"/>
      <c r="J13" s="30"/>
      <c r="K13" s="106"/>
      <c r="L13" s="30"/>
      <c r="M13" s="31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166</v>
      </c>
      <c r="I14" s="146"/>
      <c r="J14" s="17"/>
      <c r="K14" s="106"/>
      <c r="L14" s="17"/>
      <c r="M14" s="40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8"/>
      <c r="C15" s="23">
        <v>4404</v>
      </c>
      <c r="D15" s="23"/>
      <c r="E15" s="17"/>
      <c r="F15" s="23" t="s">
        <v>255</v>
      </c>
      <c r="G15" s="102"/>
      <c r="H15" s="131" t="s">
        <v>239</v>
      </c>
      <c r="I15" s="132"/>
      <c r="J15" s="23"/>
      <c r="K15" s="106"/>
      <c r="L15" s="23"/>
      <c r="M15" s="37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8"/>
      <c r="C16" s="30" t="s">
        <v>131</v>
      </c>
      <c r="D16" s="30"/>
      <c r="E16" s="30"/>
      <c r="F16" s="30"/>
      <c r="G16" s="101"/>
      <c r="H16" s="30"/>
      <c r="I16" s="31" t="s">
        <v>169</v>
      </c>
      <c r="J16" s="30"/>
      <c r="K16" s="105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40"/>
      <c r="J17" s="17"/>
      <c r="K17" s="105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8"/>
      <c r="C18" s="23">
        <v>4404</v>
      </c>
      <c r="D18" s="23"/>
      <c r="E18" s="17"/>
      <c r="F18" s="23" t="s">
        <v>142</v>
      </c>
      <c r="G18" s="101"/>
      <c r="H18" s="23"/>
      <c r="I18" s="17">
        <v>4404</v>
      </c>
      <c r="J18" s="37"/>
      <c r="K18" s="105"/>
      <c r="L18" s="23" t="s">
        <v>87</v>
      </c>
      <c r="M18" s="17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8"/>
      <c r="C19" s="30"/>
      <c r="D19" s="30"/>
      <c r="E19" s="31" t="s">
        <v>167</v>
      </c>
      <c r="F19" s="30"/>
      <c r="G19" s="101"/>
      <c r="H19" s="30"/>
      <c r="I19" s="31"/>
      <c r="J19" s="30" t="s">
        <v>131</v>
      </c>
      <c r="K19" s="105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17"/>
      <c r="I20" s="40"/>
      <c r="J20" s="17"/>
      <c r="K20" s="105"/>
      <c r="L20" s="17"/>
      <c r="M20" s="17"/>
      <c r="N20" s="1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9"/>
      <c r="C21" s="23"/>
      <c r="D21" s="23"/>
      <c r="E21" s="17">
        <v>4404</v>
      </c>
      <c r="F21" s="37"/>
      <c r="G21" s="103"/>
      <c r="H21" s="23" t="s">
        <v>87</v>
      </c>
      <c r="I21" s="37"/>
      <c r="J21" s="23">
        <v>4404</v>
      </c>
      <c r="K21" s="107"/>
      <c r="L21" s="23"/>
      <c r="M21" s="23"/>
      <c r="N21" s="23" t="s">
        <v>143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" customFormat="1" ht="21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14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5.6</v>
      </c>
      <c r="M24" s="43" t="s">
        <v>36</v>
      </c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8"/>
      <c r="B25" s="16"/>
      <c r="C25" s="16"/>
      <c r="D25" s="43" t="s">
        <v>26</v>
      </c>
      <c r="E25" s="16"/>
      <c r="F25" s="49">
        <v>16</v>
      </c>
      <c r="G25" s="43" t="s">
        <v>36</v>
      </c>
      <c r="H25" s="16"/>
      <c r="I25" s="16"/>
      <c r="J25" s="43" t="s">
        <v>26</v>
      </c>
      <c r="K25" s="16"/>
      <c r="L25" s="46">
        <f>F25*0.4</f>
        <v>6.4</v>
      </c>
      <c r="M25" s="43" t="s">
        <v>36</v>
      </c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2" customHeight="1" thickTop="1">
      <c r="A27" s="60"/>
      <c r="B27" s="2"/>
      <c r="C27" s="2"/>
      <c r="D27" s="61"/>
      <c r="E27" s="2"/>
      <c r="F27" s="62"/>
      <c r="G27" s="61"/>
      <c r="H27" s="2"/>
      <c r="I27" s="2"/>
      <c r="J27" s="61"/>
      <c r="K27" s="2"/>
      <c r="L27" s="62"/>
      <c r="M27" s="61"/>
      <c r="N27" s="6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107" ht="20.25" customHeight="1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</row>
    <row r="29" spans="1:107" ht="18.75" customHeight="1">
      <c r="A29" s="61"/>
      <c r="B29" s="61"/>
      <c r="C29" s="2"/>
      <c r="D29" s="61"/>
      <c r="E29" s="2"/>
      <c r="F29" s="64"/>
      <c r="G29" s="61"/>
      <c r="H29" s="61"/>
      <c r="I29" s="65"/>
      <c r="J29" s="61"/>
      <c r="K29" s="2"/>
      <c r="L29" s="66"/>
      <c r="M29" s="61"/>
      <c r="N29" s="2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</row>
    <row r="30" spans="1:107" ht="18.75" customHeight="1">
      <c r="A30" s="2"/>
      <c r="B30" s="2"/>
      <c r="C30" s="2"/>
      <c r="D30" s="61"/>
      <c r="E30" s="2"/>
      <c r="F30" s="64"/>
      <c r="G30" s="61"/>
      <c r="H30" s="2"/>
      <c r="I30" s="2"/>
      <c r="J30" s="61"/>
      <c r="K30" s="2"/>
      <c r="L30" s="66"/>
      <c r="M30" s="61"/>
      <c r="N30" s="2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</row>
    <row r="31" spans="1:107" ht="18.75" customHeight="1">
      <c r="A31" s="2"/>
      <c r="B31" s="2"/>
      <c r="C31" s="2"/>
      <c r="D31" s="61"/>
      <c r="E31" s="2"/>
      <c r="F31" s="62"/>
      <c r="G31" s="61"/>
      <c r="H31" s="2"/>
      <c r="I31" s="2"/>
      <c r="J31" s="61"/>
      <c r="K31" s="2"/>
      <c r="L31" s="62"/>
      <c r="M31" s="61"/>
      <c r="N31" s="2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</row>
    <row r="32" spans="1:107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</row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</sheetData>
  <sheetProtection/>
  <mergeCells count="13">
    <mergeCell ref="H13:I13"/>
    <mergeCell ref="H14:I14"/>
    <mergeCell ref="H15:I15"/>
    <mergeCell ref="D3:E3"/>
    <mergeCell ref="K3:M3"/>
    <mergeCell ref="A1:N1"/>
    <mergeCell ref="A2:N2"/>
    <mergeCell ref="A28:N28"/>
    <mergeCell ref="B7:B21"/>
    <mergeCell ref="G7:G21"/>
    <mergeCell ref="K7:K21"/>
    <mergeCell ref="A22:N22"/>
    <mergeCell ref="A23:N23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H24" sqref="H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64</v>
      </c>
      <c r="E3" s="117"/>
      <c r="F3" s="14" t="s">
        <v>2</v>
      </c>
      <c r="G3" s="115" t="s">
        <v>65</v>
      </c>
      <c r="H3" s="115"/>
      <c r="I3" s="115"/>
      <c r="J3" s="13" t="s">
        <v>3</v>
      </c>
      <c r="K3" s="115" t="s">
        <v>206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0"/>
      <c r="F7" s="30"/>
      <c r="G7" s="100" t="s">
        <v>19</v>
      </c>
      <c r="H7" s="30" t="s">
        <v>173</v>
      </c>
      <c r="I7" s="30"/>
      <c r="J7" s="30"/>
      <c r="K7" s="104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17"/>
      <c r="J8" s="17"/>
      <c r="K8" s="10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17"/>
      <c r="F9" s="23"/>
      <c r="G9" s="101"/>
      <c r="H9" s="23">
        <v>4405</v>
      </c>
      <c r="I9" s="23"/>
      <c r="J9" s="23"/>
      <c r="K9" s="105"/>
      <c r="L9" s="23"/>
      <c r="M9" s="23"/>
      <c r="N9" s="23" t="s">
        <v>133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1" t="s">
        <v>173</v>
      </c>
      <c r="F10" s="30"/>
      <c r="G10" s="101"/>
      <c r="H10" s="30"/>
      <c r="I10" s="30"/>
      <c r="J10" s="30"/>
      <c r="K10" s="105"/>
      <c r="L10" s="30"/>
      <c r="M10" s="31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17"/>
      <c r="I11" s="17"/>
      <c r="J11" s="17"/>
      <c r="K11" s="105"/>
      <c r="L11" s="17"/>
      <c r="M11" s="40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17">
        <v>4405</v>
      </c>
      <c r="F12" s="37"/>
      <c r="G12" s="101"/>
      <c r="H12" s="23"/>
      <c r="I12" s="23"/>
      <c r="J12" s="23"/>
      <c r="K12" s="105"/>
      <c r="L12" s="23" t="s">
        <v>143</v>
      </c>
      <c r="M12" s="37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173</v>
      </c>
      <c r="D13" s="30"/>
      <c r="E13" s="30"/>
      <c r="F13" s="30"/>
      <c r="G13" s="102"/>
      <c r="H13" s="108" t="s">
        <v>33</v>
      </c>
      <c r="I13" s="130"/>
      <c r="J13" s="30"/>
      <c r="K13" s="106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172</v>
      </c>
      <c r="I14" s="129"/>
      <c r="J14" s="17"/>
      <c r="K14" s="106"/>
      <c r="L14" s="17"/>
      <c r="M14" s="17"/>
      <c r="N14" s="36"/>
    </row>
    <row r="15" spans="1:14" ht="16.5" customHeight="1" thickBot="1">
      <c r="A15" s="23"/>
      <c r="B15" s="98"/>
      <c r="C15" s="23">
        <v>4405</v>
      </c>
      <c r="D15" s="23"/>
      <c r="E15" s="17"/>
      <c r="F15" s="23"/>
      <c r="G15" s="102"/>
      <c r="H15" s="131" t="s">
        <v>240</v>
      </c>
      <c r="I15" s="132"/>
      <c r="J15" s="23"/>
      <c r="K15" s="106"/>
      <c r="L15" s="23" t="s">
        <v>142</v>
      </c>
      <c r="M15" s="23"/>
      <c r="N15" s="38"/>
    </row>
    <row r="16" spans="1:107" ht="16.5" customHeight="1">
      <c r="A16" s="30"/>
      <c r="B16" s="98"/>
      <c r="C16" s="30"/>
      <c r="D16" s="30"/>
      <c r="E16" s="30"/>
      <c r="F16" s="30"/>
      <c r="G16" s="101"/>
      <c r="H16" s="30"/>
      <c r="I16" s="31" t="s">
        <v>176</v>
      </c>
      <c r="J16" s="30"/>
      <c r="K16" s="105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40"/>
      <c r="J17" s="17"/>
      <c r="K17" s="105"/>
      <c r="L17" s="17"/>
      <c r="M17" s="40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23"/>
      <c r="E18" s="17"/>
      <c r="F18" s="23"/>
      <c r="G18" s="101"/>
      <c r="H18" s="23"/>
      <c r="I18" s="17">
        <v>4405</v>
      </c>
      <c r="J18" s="37"/>
      <c r="K18" s="105"/>
      <c r="L18" s="23" t="s">
        <v>177</v>
      </c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174</v>
      </c>
      <c r="D19" s="30"/>
      <c r="E19" s="30"/>
      <c r="F19" s="30"/>
      <c r="G19" s="101"/>
      <c r="H19" s="30" t="s">
        <v>175</v>
      </c>
      <c r="I19" s="30"/>
      <c r="J19" s="30"/>
      <c r="K19" s="105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17"/>
      <c r="K20" s="105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>
        <v>4405</v>
      </c>
      <c r="D21" s="23"/>
      <c r="E21" s="17"/>
      <c r="F21" s="23" t="s">
        <v>157</v>
      </c>
      <c r="G21" s="103"/>
      <c r="H21" s="23">
        <v>4405</v>
      </c>
      <c r="I21" s="23"/>
      <c r="J21" s="23"/>
      <c r="K21" s="107"/>
      <c r="L21" s="23" t="s">
        <v>178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179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27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10.4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4</v>
      </c>
      <c r="G25" s="43" t="s">
        <v>36</v>
      </c>
      <c r="H25" s="16"/>
      <c r="I25" s="16"/>
      <c r="J25" s="43" t="s">
        <v>26</v>
      </c>
      <c r="K25" s="16"/>
      <c r="L25" s="46">
        <f>F25*0.4</f>
        <v>1.6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31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A22:N22"/>
    <mergeCell ref="H13:I13"/>
    <mergeCell ref="H15:I15"/>
    <mergeCell ref="A1:N1"/>
    <mergeCell ref="A2:N2"/>
    <mergeCell ref="D3:E3"/>
    <mergeCell ref="K3:M3"/>
    <mergeCell ref="G3:I3"/>
    <mergeCell ref="A23:N2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C11">
      <selection activeCell="I18" sqref="I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66</v>
      </c>
      <c r="E3" s="117"/>
      <c r="F3" s="14" t="s">
        <v>2</v>
      </c>
      <c r="G3" s="115" t="s">
        <v>63</v>
      </c>
      <c r="H3" s="115"/>
      <c r="I3" s="13"/>
      <c r="J3" s="13" t="s">
        <v>3</v>
      </c>
      <c r="K3" s="115" t="s">
        <v>207</v>
      </c>
      <c r="L3" s="115"/>
      <c r="M3" s="115"/>
      <c r="N3" s="116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1" t="s">
        <v>180</v>
      </c>
      <c r="F7" s="30"/>
      <c r="G7" s="100" t="s">
        <v>19</v>
      </c>
      <c r="H7" s="30"/>
      <c r="I7" s="30"/>
      <c r="J7" s="31"/>
      <c r="K7" s="104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40"/>
      <c r="F8" s="17"/>
      <c r="G8" s="101"/>
      <c r="H8" s="17"/>
      <c r="I8" s="17"/>
      <c r="J8" s="40"/>
      <c r="K8" s="105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/>
      <c r="D9" s="23"/>
      <c r="E9" s="17">
        <v>4406</v>
      </c>
      <c r="F9" s="37"/>
      <c r="G9" s="101"/>
      <c r="H9" s="23"/>
      <c r="I9" s="23" t="s">
        <v>182</v>
      </c>
      <c r="J9" s="37"/>
      <c r="K9" s="105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0"/>
      <c r="F10" s="30" t="s">
        <v>180</v>
      </c>
      <c r="G10" s="101"/>
      <c r="H10" s="30"/>
      <c r="I10" s="30"/>
      <c r="J10" s="30"/>
      <c r="K10" s="105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17"/>
      <c r="J11" s="17"/>
      <c r="K11" s="105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37"/>
      <c r="D12" s="37"/>
      <c r="E12" s="23"/>
      <c r="F12" s="23">
        <v>4406</v>
      </c>
      <c r="G12" s="101"/>
      <c r="H12" s="23"/>
      <c r="I12" s="23"/>
      <c r="J12" s="23" t="s">
        <v>183</v>
      </c>
      <c r="K12" s="105"/>
      <c r="L12" s="23"/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42"/>
      <c r="D13" s="30"/>
      <c r="E13" s="31" t="s">
        <v>180</v>
      </c>
      <c r="F13" s="30"/>
      <c r="G13" s="102"/>
      <c r="H13" s="108" t="s">
        <v>33</v>
      </c>
      <c r="I13" s="130"/>
      <c r="J13" s="30"/>
      <c r="K13" s="106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42"/>
      <c r="D14" s="17"/>
      <c r="E14" s="40"/>
      <c r="F14" s="17"/>
      <c r="G14" s="102"/>
      <c r="H14" s="110" t="s">
        <v>95</v>
      </c>
      <c r="I14" s="129"/>
      <c r="J14" s="17"/>
      <c r="K14" s="106"/>
      <c r="L14" s="17"/>
      <c r="M14" s="17"/>
      <c r="N14" s="36"/>
    </row>
    <row r="15" spans="1:14" ht="16.5" customHeight="1" thickBot="1">
      <c r="A15" s="23"/>
      <c r="B15" s="98"/>
      <c r="C15" s="37"/>
      <c r="D15" s="23"/>
      <c r="E15" s="17">
        <v>4406</v>
      </c>
      <c r="F15" s="37"/>
      <c r="G15" s="102"/>
      <c r="H15" s="71" t="s">
        <v>231</v>
      </c>
      <c r="I15" s="39" t="s">
        <v>141</v>
      </c>
      <c r="J15" s="23"/>
      <c r="K15" s="106"/>
      <c r="L15" s="23" t="s">
        <v>177</v>
      </c>
      <c r="M15" s="23"/>
      <c r="N15" s="38"/>
    </row>
    <row r="16" spans="1:107" ht="16.5" customHeight="1">
      <c r="A16" s="30"/>
      <c r="B16" s="98"/>
      <c r="C16" s="30"/>
      <c r="D16" s="30"/>
      <c r="E16" s="31" t="s">
        <v>200</v>
      </c>
      <c r="F16" s="30"/>
      <c r="G16" s="101"/>
      <c r="H16" s="30"/>
      <c r="I16" s="30"/>
      <c r="J16" s="30" t="s">
        <v>175</v>
      </c>
      <c r="K16" s="105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17"/>
      <c r="J17" s="17"/>
      <c r="K17" s="105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37"/>
      <c r="E18" s="17">
        <v>4406</v>
      </c>
      <c r="F18" s="37"/>
      <c r="G18" s="101"/>
      <c r="H18" s="23"/>
      <c r="I18" s="23" t="s">
        <v>143</v>
      </c>
      <c r="J18" s="23">
        <v>4406</v>
      </c>
      <c r="K18" s="105"/>
      <c r="L18" s="23"/>
      <c r="M18" s="23"/>
      <c r="N18" s="23" t="s">
        <v>86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175</v>
      </c>
      <c r="D19" s="30"/>
      <c r="E19" s="30"/>
      <c r="F19" s="30"/>
      <c r="G19" s="101"/>
      <c r="H19" s="30" t="s">
        <v>175</v>
      </c>
      <c r="I19" s="31"/>
      <c r="J19" s="30"/>
      <c r="K19" s="105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40"/>
      <c r="J20" s="17"/>
      <c r="K20" s="105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>
        <v>4406</v>
      </c>
      <c r="D21" s="23"/>
      <c r="E21" s="17"/>
      <c r="F21" s="23" t="s">
        <v>171</v>
      </c>
      <c r="G21" s="103"/>
      <c r="H21" s="23">
        <v>4406</v>
      </c>
      <c r="I21" s="37"/>
      <c r="J21" s="23"/>
      <c r="K21" s="107"/>
      <c r="L21" s="23" t="s">
        <v>183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30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12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0</v>
      </c>
      <c r="G25" s="43" t="s">
        <v>36</v>
      </c>
      <c r="H25" s="16"/>
      <c r="I25" s="16"/>
      <c r="J25" s="43" t="s">
        <v>26</v>
      </c>
      <c r="K25" s="16"/>
      <c r="L25" s="46">
        <f>F25*0.4</f>
        <v>0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A1:N1"/>
    <mergeCell ref="A2:N2"/>
    <mergeCell ref="K3:N3"/>
    <mergeCell ref="G3:H3"/>
    <mergeCell ref="H14:I14"/>
    <mergeCell ref="D3:E3"/>
    <mergeCell ref="A23:N23"/>
    <mergeCell ref="B7:B21"/>
    <mergeCell ref="G7:G21"/>
    <mergeCell ref="K7:K21"/>
    <mergeCell ref="A22:N22"/>
    <mergeCell ref="H13:I13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6">
      <selection activeCell="H24" sqref="H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67</v>
      </c>
      <c r="E3" s="117"/>
      <c r="F3" s="14" t="s">
        <v>2</v>
      </c>
      <c r="G3" s="117" t="s">
        <v>68</v>
      </c>
      <c r="H3" s="117"/>
      <c r="I3" s="117"/>
      <c r="J3" s="13" t="s">
        <v>3</v>
      </c>
      <c r="K3" s="115" t="s">
        <v>208</v>
      </c>
      <c r="L3" s="115"/>
      <c r="M3" s="115"/>
      <c r="N3" s="116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28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53"/>
      <c r="D7" s="30"/>
      <c r="E7" s="31" t="s">
        <v>184</v>
      </c>
      <c r="F7" s="30"/>
      <c r="G7" s="100" t="s">
        <v>19</v>
      </c>
      <c r="H7" s="31"/>
      <c r="I7" s="30"/>
      <c r="J7" s="30" t="s">
        <v>185</v>
      </c>
      <c r="K7" s="147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40"/>
      <c r="F8" s="17"/>
      <c r="G8" s="101"/>
      <c r="H8" s="40"/>
      <c r="I8" s="17"/>
      <c r="J8" s="17"/>
      <c r="K8" s="148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37"/>
      <c r="E9" s="17">
        <v>4403</v>
      </c>
      <c r="F9" s="37"/>
      <c r="G9" s="101"/>
      <c r="H9" s="17"/>
      <c r="I9" s="37" t="s">
        <v>177</v>
      </c>
      <c r="J9" s="23">
        <v>4403</v>
      </c>
      <c r="K9" s="148"/>
      <c r="L9" s="23"/>
      <c r="M9" s="23"/>
      <c r="N9" s="23" t="s">
        <v>132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186</v>
      </c>
      <c r="D10" s="30"/>
      <c r="E10" s="30"/>
      <c r="F10" s="30"/>
      <c r="G10" s="101"/>
      <c r="H10" s="30" t="s">
        <v>184</v>
      </c>
      <c r="I10" s="31"/>
      <c r="J10" s="30"/>
      <c r="K10" s="148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48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>
        <v>4403</v>
      </c>
      <c r="D12" s="23"/>
      <c r="E12" s="17"/>
      <c r="F12" s="23" t="s">
        <v>89</v>
      </c>
      <c r="G12" s="101"/>
      <c r="H12" s="23">
        <v>4403</v>
      </c>
      <c r="I12" s="37"/>
      <c r="J12" s="23"/>
      <c r="K12" s="148"/>
      <c r="L12" s="23" t="s">
        <v>182</v>
      </c>
      <c r="M12" s="23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42"/>
      <c r="D13" s="30"/>
      <c r="E13" s="30"/>
      <c r="F13" s="17"/>
      <c r="G13" s="102"/>
      <c r="H13" s="108" t="s">
        <v>33</v>
      </c>
      <c r="I13" s="130"/>
      <c r="J13" s="30"/>
      <c r="K13" s="149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42"/>
      <c r="D14" s="17"/>
      <c r="E14" s="17"/>
      <c r="F14" s="17"/>
      <c r="G14" s="102"/>
      <c r="H14" s="137" t="s">
        <v>109</v>
      </c>
      <c r="I14" s="138"/>
      <c r="J14" s="17"/>
      <c r="K14" s="149"/>
      <c r="L14" s="17"/>
      <c r="M14" s="17"/>
      <c r="N14" s="36"/>
    </row>
    <row r="15" spans="1:14" ht="16.5" customHeight="1" thickBot="1">
      <c r="A15" s="23"/>
      <c r="B15" s="98"/>
      <c r="C15" s="37"/>
      <c r="D15" s="23"/>
      <c r="E15" s="23"/>
      <c r="F15" s="23"/>
      <c r="G15" s="102"/>
      <c r="H15" s="131" t="s">
        <v>241</v>
      </c>
      <c r="I15" s="132"/>
      <c r="J15" s="23"/>
      <c r="K15" s="149"/>
      <c r="L15" s="23"/>
      <c r="M15" s="23"/>
      <c r="N15" s="38"/>
    </row>
    <row r="16" spans="1:107" ht="16.5" customHeight="1">
      <c r="A16" s="30"/>
      <c r="B16" s="98"/>
      <c r="C16" s="30" t="s">
        <v>186</v>
      </c>
      <c r="D16" s="30"/>
      <c r="E16" s="30"/>
      <c r="F16" s="30"/>
      <c r="G16" s="101"/>
      <c r="H16" s="30"/>
      <c r="I16" s="31" t="s">
        <v>186</v>
      </c>
      <c r="J16" s="30"/>
      <c r="K16" s="148"/>
      <c r="L16" s="31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40"/>
      <c r="J17" s="17"/>
      <c r="K17" s="148"/>
      <c r="L17" s="40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>
        <v>4403</v>
      </c>
      <c r="D18" s="23"/>
      <c r="E18" s="17"/>
      <c r="F18" s="23" t="s">
        <v>141</v>
      </c>
      <c r="G18" s="101"/>
      <c r="H18" s="37"/>
      <c r="I18" s="17">
        <v>4403</v>
      </c>
      <c r="J18" s="37"/>
      <c r="K18" s="148"/>
      <c r="L18" s="17"/>
      <c r="M18" s="37" t="s">
        <v>183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1" t="s">
        <v>186</v>
      </c>
      <c r="F19" s="30"/>
      <c r="G19" s="101"/>
      <c r="H19" s="31"/>
      <c r="I19" s="30"/>
      <c r="J19" s="30"/>
      <c r="K19" s="148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40"/>
      <c r="I20" s="17"/>
      <c r="J20" s="17"/>
      <c r="K20" s="14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37"/>
      <c r="E21" s="17">
        <v>4403</v>
      </c>
      <c r="F21" s="37"/>
      <c r="G21" s="103"/>
      <c r="H21" s="17"/>
      <c r="I21" s="37" t="s">
        <v>86</v>
      </c>
      <c r="J21" s="23"/>
      <c r="K21" s="150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69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24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9.6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6</v>
      </c>
      <c r="G25" s="43" t="s">
        <v>36</v>
      </c>
      <c r="H25" s="16"/>
      <c r="I25" s="16"/>
      <c r="J25" s="43" t="s">
        <v>26</v>
      </c>
      <c r="K25" s="16"/>
      <c r="L25" s="46">
        <f>F25*0.4</f>
        <v>2.4000000000000004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5:I15"/>
    <mergeCell ref="H13:I13"/>
    <mergeCell ref="A22:N22"/>
    <mergeCell ref="A1:N1"/>
    <mergeCell ref="A2:N2"/>
    <mergeCell ref="K3:N3"/>
    <mergeCell ref="D3:E3"/>
    <mergeCell ref="G3:I3"/>
    <mergeCell ref="A23:N23"/>
    <mergeCell ref="B7:B21"/>
    <mergeCell ref="G7:G21"/>
    <mergeCell ref="K7:K21"/>
    <mergeCell ref="H14:I14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C16">
      <selection activeCell="H26" sqref="H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51</v>
      </c>
      <c r="E3" s="117"/>
      <c r="F3" s="14" t="s">
        <v>2</v>
      </c>
      <c r="G3" s="117" t="s">
        <v>52</v>
      </c>
      <c r="H3" s="117"/>
      <c r="I3" s="117"/>
      <c r="J3" s="13" t="s">
        <v>3</v>
      </c>
      <c r="K3" s="115" t="s">
        <v>209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28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1" t="s">
        <v>187</v>
      </c>
      <c r="F7" s="30"/>
      <c r="G7" s="100" t="s">
        <v>19</v>
      </c>
      <c r="H7" s="31"/>
      <c r="I7" s="30"/>
      <c r="J7" s="30" t="s">
        <v>147</v>
      </c>
      <c r="K7" s="151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40"/>
      <c r="F8" s="17"/>
      <c r="G8" s="101"/>
      <c r="H8" s="40"/>
      <c r="I8" s="17"/>
      <c r="J8" s="17"/>
      <c r="K8" s="152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17">
        <v>4308</v>
      </c>
      <c r="F9" s="37"/>
      <c r="G9" s="101"/>
      <c r="H9" s="17"/>
      <c r="I9" s="37" t="s">
        <v>183</v>
      </c>
      <c r="J9" s="23">
        <v>4308</v>
      </c>
      <c r="K9" s="152"/>
      <c r="L9" s="23"/>
      <c r="M9" s="23"/>
      <c r="N9" s="23" t="s">
        <v>165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189</v>
      </c>
      <c r="D10" s="30"/>
      <c r="E10" s="30"/>
      <c r="F10" s="30"/>
      <c r="G10" s="101"/>
      <c r="H10" s="30" t="s">
        <v>187</v>
      </c>
      <c r="I10" s="31"/>
      <c r="J10" s="30"/>
      <c r="K10" s="152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52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>
        <v>4308</v>
      </c>
      <c r="D12" s="23"/>
      <c r="E12" s="17"/>
      <c r="F12" s="23" t="s">
        <v>141</v>
      </c>
      <c r="G12" s="101"/>
      <c r="H12" s="23">
        <v>4308</v>
      </c>
      <c r="I12" s="37"/>
      <c r="J12" s="23"/>
      <c r="K12" s="152"/>
      <c r="L12" s="23" t="s">
        <v>177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30"/>
      <c r="E13" s="31" t="s">
        <v>187</v>
      </c>
      <c r="F13" s="30"/>
      <c r="G13" s="102"/>
      <c r="H13" s="108" t="s">
        <v>33</v>
      </c>
      <c r="I13" s="130"/>
      <c r="J13" s="30"/>
      <c r="K13" s="153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40"/>
      <c r="F14" s="17"/>
      <c r="G14" s="102"/>
      <c r="H14" s="110" t="s">
        <v>138</v>
      </c>
      <c r="I14" s="138"/>
      <c r="J14" s="17"/>
      <c r="K14" s="153"/>
      <c r="L14" s="17"/>
      <c r="M14" s="17"/>
      <c r="N14" s="36"/>
    </row>
    <row r="15" spans="1:14" ht="16.5" customHeight="1" thickBot="1">
      <c r="A15" s="23"/>
      <c r="B15" s="98"/>
      <c r="C15" s="23"/>
      <c r="D15" s="23"/>
      <c r="E15" s="17">
        <v>4308</v>
      </c>
      <c r="F15" s="37"/>
      <c r="G15" s="102"/>
      <c r="H15" s="131" t="s">
        <v>233</v>
      </c>
      <c r="I15" s="132"/>
      <c r="J15" s="23"/>
      <c r="K15" s="153"/>
      <c r="L15" s="23" t="s">
        <v>182</v>
      </c>
      <c r="M15" s="23"/>
      <c r="N15" s="38"/>
    </row>
    <row r="16" spans="1:107" ht="16.5" customHeight="1">
      <c r="A16" s="30"/>
      <c r="B16" s="98"/>
      <c r="C16" s="30"/>
      <c r="D16" s="30"/>
      <c r="E16" s="31" t="s">
        <v>188</v>
      </c>
      <c r="F16" s="30"/>
      <c r="G16" s="101"/>
      <c r="H16" s="31"/>
      <c r="I16" s="30"/>
      <c r="J16" s="30"/>
      <c r="K16" s="152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40"/>
      <c r="I17" s="17"/>
      <c r="J17" s="17"/>
      <c r="K17" s="152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23"/>
      <c r="E18" s="17">
        <v>4308</v>
      </c>
      <c r="F18" s="37"/>
      <c r="G18" s="101"/>
      <c r="H18" s="17"/>
      <c r="I18" s="37" t="s">
        <v>86</v>
      </c>
      <c r="J18" s="23"/>
      <c r="K18" s="152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0"/>
      <c r="F19" s="30"/>
      <c r="G19" s="101"/>
      <c r="H19" s="30" t="s">
        <v>188</v>
      </c>
      <c r="I19" s="30"/>
      <c r="J19" s="30"/>
      <c r="K19" s="152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17"/>
      <c r="K20" s="152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23"/>
      <c r="E21" s="23"/>
      <c r="F21" s="23"/>
      <c r="G21" s="103"/>
      <c r="H21" s="23">
        <v>4308</v>
      </c>
      <c r="I21" s="23"/>
      <c r="J21" s="23"/>
      <c r="K21" s="154"/>
      <c r="L21" s="23" t="s">
        <v>141</v>
      </c>
      <c r="M21" s="3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11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2</v>
      </c>
      <c r="G25" s="43" t="s">
        <v>36</v>
      </c>
      <c r="H25" s="16"/>
      <c r="I25" s="16"/>
      <c r="J25" s="43" t="s">
        <v>26</v>
      </c>
      <c r="K25" s="16"/>
      <c r="L25" s="46">
        <v>1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5:I15"/>
    <mergeCell ref="K7:K21"/>
    <mergeCell ref="H13:I13"/>
    <mergeCell ref="A1:N1"/>
    <mergeCell ref="A2:N2"/>
    <mergeCell ref="G3:I3"/>
    <mergeCell ref="A22:N22"/>
    <mergeCell ref="H14:I14"/>
    <mergeCell ref="A23:N23"/>
    <mergeCell ref="D3:E3"/>
    <mergeCell ref="K3:M3"/>
    <mergeCell ref="B7:B21"/>
    <mergeCell ref="G7:G21"/>
  </mergeCells>
  <printOptions/>
  <pageMargins left="1.54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53</v>
      </c>
      <c r="E3" s="117"/>
      <c r="F3" s="57" t="s">
        <v>2</v>
      </c>
      <c r="G3" s="115" t="s">
        <v>54</v>
      </c>
      <c r="H3" s="115"/>
      <c r="I3" s="115"/>
      <c r="J3" s="13" t="s">
        <v>3</v>
      </c>
      <c r="K3" s="115" t="s">
        <v>73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1"/>
      <c r="E7" s="31" t="s">
        <v>190</v>
      </c>
      <c r="F7" s="30"/>
      <c r="G7" s="100" t="s">
        <v>19</v>
      </c>
      <c r="H7" s="30"/>
      <c r="I7" s="30"/>
      <c r="J7" s="30" t="s">
        <v>190</v>
      </c>
      <c r="K7" s="104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40"/>
      <c r="F8" s="17"/>
      <c r="G8" s="101"/>
      <c r="H8" s="17"/>
      <c r="I8" s="17"/>
      <c r="J8" s="17"/>
      <c r="K8" s="10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/>
      <c r="D9" s="23"/>
      <c r="E9" s="17">
        <v>4413</v>
      </c>
      <c r="F9" s="37"/>
      <c r="G9" s="101"/>
      <c r="H9" s="23"/>
      <c r="I9" s="23" t="s">
        <v>115</v>
      </c>
      <c r="J9" s="23">
        <v>4413</v>
      </c>
      <c r="K9" s="105"/>
      <c r="L9" s="37"/>
      <c r="M9" s="23"/>
      <c r="N9" s="23" t="s">
        <v>108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191</v>
      </c>
      <c r="D10" s="30"/>
      <c r="E10" s="31"/>
      <c r="F10" s="30" t="s">
        <v>191</v>
      </c>
      <c r="G10" s="101"/>
      <c r="H10" s="30"/>
      <c r="I10" s="30"/>
      <c r="J10" s="31"/>
      <c r="K10" s="105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17"/>
      <c r="I11" s="17"/>
      <c r="J11" s="40"/>
      <c r="K11" s="105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37">
        <v>4413</v>
      </c>
      <c r="D12" s="23"/>
      <c r="E12" s="37" t="s">
        <v>92</v>
      </c>
      <c r="F12" s="23">
        <v>4413</v>
      </c>
      <c r="G12" s="101"/>
      <c r="H12" s="23"/>
      <c r="I12" s="23" t="s">
        <v>157</v>
      </c>
      <c r="J12" s="37"/>
      <c r="K12" s="105"/>
      <c r="L12" s="23"/>
      <c r="M12" s="56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30"/>
      <c r="E13" s="31" t="s">
        <v>181</v>
      </c>
      <c r="F13" s="30"/>
      <c r="G13" s="102"/>
      <c r="H13" s="108" t="s">
        <v>33</v>
      </c>
      <c r="I13" s="130"/>
      <c r="J13" s="30" t="s">
        <v>91</v>
      </c>
      <c r="K13" s="106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40"/>
      <c r="F14" s="17"/>
      <c r="G14" s="102"/>
      <c r="H14" s="110" t="s">
        <v>138</v>
      </c>
      <c r="I14" s="129"/>
      <c r="J14" s="17"/>
      <c r="K14" s="106"/>
      <c r="L14" s="17"/>
      <c r="M14" s="17"/>
      <c r="N14" s="36"/>
    </row>
    <row r="15" spans="1:14" ht="16.5" customHeight="1" thickBot="1">
      <c r="A15" s="23"/>
      <c r="B15" s="98"/>
      <c r="C15" s="37"/>
      <c r="D15" s="23"/>
      <c r="E15" s="17">
        <v>4413</v>
      </c>
      <c r="F15" s="37" t="s">
        <v>87</v>
      </c>
      <c r="G15" s="102"/>
      <c r="H15" s="131" t="s">
        <v>234</v>
      </c>
      <c r="I15" s="132"/>
      <c r="J15" s="23">
        <v>4413</v>
      </c>
      <c r="K15" s="106"/>
      <c r="L15" s="23"/>
      <c r="M15" s="23" t="s">
        <v>97</v>
      </c>
      <c r="N15" s="38"/>
    </row>
    <row r="16" spans="1:107" ht="16.5" customHeight="1">
      <c r="A16" s="30"/>
      <c r="B16" s="98"/>
      <c r="C16" s="30" t="s">
        <v>181</v>
      </c>
      <c r="D16" s="30"/>
      <c r="E16" s="30"/>
      <c r="F16" s="30"/>
      <c r="G16" s="101"/>
      <c r="H16" s="30"/>
      <c r="I16" s="30"/>
      <c r="J16" s="30"/>
      <c r="K16" s="105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17"/>
      <c r="J17" s="17"/>
      <c r="K17" s="105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>
        <v>4413</v>
      </c>
      <c r="D18" s="23"/>
      <c r="E18" s="17"/>
      <c r="F18" s="23" t="s">
        <v>100</v>
      </c>
      <c r="G18" s="101"/>
      <c r="H18" s="23"/>
      <c r="I18" s="23"/>
      <c r="J18" s="23"/>
      <c r="K18" s="105"/>
      <c r="L18" s="37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1" t="s">
        <v>191</v>
      </c>
      <c r="F19" s="30"/>
      <c r="G19" s="101"/>
      <c r="H19" s="30"/>
      <c r="I19" s="30" t="s">
        <v>181</v>
      </c>
      <c r="J19" s="30"/>
      <c r="K19" s="105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17"/>
      <c r="I20" s="17"/>
      <c r="J20" s="17"/>
      <c r="K20" s="105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/>
      <c r="D21" s="23"/>
      <c r="E21" s="17">
        <v>4413</v>
      </c>
      <c r="F21" s="37"/>
      <c r="G21" s="103"/>
      <c r="H21" s="23" t="s">
        <v>132</v>
      </c>
      <c r="I21" s="23">
        <v>4413</v>
      </c>
      <c r="J21" s="23" t="s">
        <v>87</v>
      </c>
      <c r="K21" s="107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0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0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30</v>
      </c>
      <c r="G25" s="43" t="s">
        <v>36</v>
      </c>
      <c r="H25" s="16"/>
      <c r="I25" s="16"/>
      <c r="J25" s="43" t="s">
        <v>26</v>
      </c>
      <c r="K25" s="16"/>
      <c r="L25" s="46">
        <f>F25*0.4</f>
        <v>12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A23:N23"/>
    <mergeCell ref="D3:E3"/>
    <mergeCell ref="K3:M3"/>
    <mergeCell ref="B7:B21"/>
    <mergeCell ref="G7:G21"/>
    <mergeCell ref="H14:I14"/>
    <mergeCell ref="K7:K21"/>
    <mergeCell ref="H15:I15"/>
    <mergeCell ref="G3:I3"/>
    <mergeCell ref="H13:I13"/>
    <mergeCell ref="A1:N1"/>
    <mergeCell ref="A2:N2"/>
    <mergeCell ref="A22:N22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G3" sqref="G3:I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72</v>
      </c>
      <c r="E3" s="117"/>
      <c r="F3" s="14" t="s">
        <v>2</v>
      </c>
      <c r="G3" s="115" t="s">
        <v>265</v>
      </c>
      <c r="H3" s="115"/>
      <c r="I3" s="115"/>
      <c r="J3" s="13" t="s">
        <v>3</v>
      </c>
      <c r="K3" s="115" t="s">
        <v>74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59"/>
      <c r="D7" s="30"/>
      <c r="E7" s="30"/>
      <c r="F7" s="31"/>
      <c r="G7" s="100" t="s">
        <v>19</v>
      </c>
      <c r="H7" s="30" t="s">
        <v>192</v>
      </c>
      <c r="I7" s="31"/>
      <c r="J7" s="30"/>
      <c r="K7" s="104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40"/>
      <c r="G8" s="101"/>
      <c r="H8" s="17"/>
      <c r="I8" s="40"/>
      <c r="J8" s="17"/>
      <c r="K8" s="10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37"/>
      <c r="E9" s="23"/>
      <c r="F9" s="37"/>
      <c r="G9" s="101"/>
      <c r="H9" s="23">
        <v>4501</v>
      </c>
      <c r="I9" s="37"/>
      <c r="J9" s="23"/>
      <c r="K9" s="105"/>
      <c r="L9" s="23"/>
      <c r="M9" s="23"/>
      <c r="N9" s="23" t="s">
        <v>143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1" t="s">
        <v>192</v>
      </c>
      <c r="F10" s="30"/>
      <c r="G10" s="101"/>
      <c r="H10" s="30"/>
      <c r="I10" s="31"/>
      <c r="J10" s="30"/>
      <c r="K10" s="105"/>
      <c r="L10" s="30"/>
      <c r="M10" s="30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17"/>
      <c r="I11" s="40"/>
      <c r="J11" s="17"/>
      <c r="K11" s="105"/>
      <c r="L11" s="17"/>
      <c r="M11" s="17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37"/>
      <c r="E12" s="17">
        <v>4501</v>
      </c>
      <c r="F12" s="37"/>
      <c r="G12" s="101"/>
      <c r="H12" s="23"/>
      <c r="I12" s="37"/>
      <c r="J12" s="23"/>
      <c r="K12" s="105"/>
      <c r="L12" s="23" t="s">
        <v>133</v>
      </c>
      <c r="M12" s="23"/>
      <c r="N12" s="17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42"/>
      <c r="D13" s="30"/>
      <c r="E13" s="30"/>
      <c r="F13" s="17"/>
      <c r="G13" s="102"/>
      <c r="H13" s="108" t="s">
        <v>33</v>
      </c>
      <c r="I13" s="130"/>
      <c r="J13" s="30" t="s">
        <v>193</v>
      </c>
      <c r="K13" s="106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42"/>
      <c r="D14" s="17"/>
      <c r="E14" s="17"/>
      <c r="F14" s="17"/>
      <c r="G14" s="102"/>
      <c r="H14" s="110" t="s">
        <v>95</v>
      </c>
      <c r="I14" s="129"/>
      <c r="J14" s="17"/>
      <c r="K14" s="106"/>
      <c r="L14" s="17"/>
      <c r="M14" s="40"/>
      <c r="N14" s="17"/>
    </row>
    <row r="15" spans="1:14" ht="16.5" customHeight="1" thickBot="1">
      <c r="A15" s="23"/>
      <c r="B15" s="98"/>
      <c r="C15" s="37"/>
      <c r="D15" s="23"/>
      <c r="E15" s="23"/>
      <c r="F15" s="23"/>
      <c r="G15" s="102"/>
      <c r="H15" s="131" t="s">
        <v>242</v>
      </c>
      <c r="I15" s="132"/>
      <c r="J15" s="23">
        <v>4501</v>
      </c>
      <c r="K15" s="106"/>
      <c r="L15" s="23"/>
      <c r="M15" s="37"/>
      <c r="N15" s="23" t="s">
        <v>87</v>
      </c>
    </row>
    <row r="16" spans="1:107" ht="16.5" customHeight="1">
      <c r="A16" s="30"/>
      <c r="B16" s="98"/>
      <c r="C16" s="30"/>
      <c r="D16" s="30"/>
      <c r="E16" s="31"/>
      <c r="F16" s="30" t="s">
        <v>194</v>
      </c>
      <c r="G16" s="101"/>
      <c r="H16" s="30"/>
      <c r="I16" s="30"/>
      <c r="J16" s="30" t="s">
        <v>192</v>
      </c>
      <c r="K16" s="105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17"/>
      <c r="J17" s="17"/>
      <c r="K17" s="105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/>
      <c r="D18" s="23"/>
      <c r="E18" s="17"/>
      <c r="F18" s="23">
        <v>4501</v>
      </c>
      <c r="G18" s="101"/>
      <c r="H18" s="23"/>
      <c r="I18" s="23" t="s">
        <v>132</v>
      </c>
      <c r="J18" s="23">
        <v>4501</v>
      </c>
      <c r="K18" s="105"/>
      <c r="L18" s="23" t="s">
        <v>142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194</v>
      </c>
      <c r="D19" s="30"/>
      <c r="E19" s="31"/>
      <c r="F19" s="30"/>
      <c r="G19" s="101"/>
      <c r="H19" s="30" t="s">
        <v>192</v>
      </c>
      <c r="I19" s="31"/>
      <c r="J19" s="30"/>
      <c r="K19" s="105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17"/>
      <c r="I20" s="40"/>
      <c r="J20" s="17"/>
      <c r="K20" s="105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>
        <v>4501</v>
      </c>
      <c r="D21" s="23"/>
      <c r="E21" s="37" t="s">
        <v>92</v>
      </c>
      <c r="F21" s="37"/>
      <c r="G21" s="103"/>
      <c r="H21" s="23">
        <v>4501</v>
      </c>
      <c r="I21" s="37"/>
      <c r="J21" s="23"/>
      <c r="K21" s="107"/>
      <c r="L21" s="23" t="s">
        <v>142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20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8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10</v>
      </c>
      <c r="G25" s="43" t="s">
        <v>36</v>
      </c>
      <c r="H25" s="16"/>
      <c r="I25" s="16"/>
      <c r="J25" s="43" t="s">
        <v>26</v>
      </c>
      <c r="K25" s="16"/>
      <c r="L25" s="46">
        <f>F25*0.4</f>
        <v>4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5:I15"/>
    <mergeCell ref="G7:G21"/>
    <mergeCell ref="K7:K21"/>
    <mergeCell ref="A1:N1"/>
    <mergeCell ref="A2:N2"/>
    <mergeCell ref="H13:I13"/>
    <mergeCell ref="H14:I14"/>
    <mergeCell ref="A22:N22"/>
    <mergeCell ref="A23:N23"/>
    <mergeCell ref="K3:M3"/>
    <mergeCell ref="G3:I3"/>
    <mergeCell ref="D3:E3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7">
      <selection activeCell="C16" sqref="C16:F18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78</v>
      </c>
      <c r="E3" s="117"/>
      <c r="F3" s="14" t="s">
        <v>2</v>
      </c>
      <c r="G3" s="55"/>
      <c r="H3" s="13" t="s">
        <v>264</v>
      </c>
      <c r="I3" s="13"/>
      <c r="J3" s="13" t="s">
        <v>3</v>
      </c>
      <c r="K3" s="115" t="s">
        <v>210</v>
      </c>
      <c r="L3" s="128"/>
      <c r="M3" s="128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 t="s">
        <v>195</v>
      </c>
      <c r="D7" s="30"/>
      <c r="E7" s="30" t="s">
        <v>195</v>
      </c>
      <c r="F7" s="30"/>
      <c r="G7" s="100" t="s">
        <v>19</v>
      </c>
      <c r="H7" s="30"/>
      <c r="I7" s="30"/>
      <c r="J7" s="30"/>
      <c r="K7" s="147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17"/>
      <c r="J8" s="17"/>
      <c r="K8" s="148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>
        <v>4302</v>
      </c>
      <c r="D9" s="23" t="s">
        <v>150</v>
      </c>
      <c r="E9" s="23">
        <v>4302</v>
      </c>
      <c r="F9" s="23"/>
      <c r="G9" s="101"/>
      <c r="H9" s="23"/>
      <c r="I9" s="23" t="s">
        <v>165</v>
      </c>
      <c r="J9" s="23"/>
      <c r="K9" s="148"/>
      <c r="L9" s="23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 t="s">
        <v>160</v>
      </c>
      <c r="E10" s="30"/>
      <c r="F10" s="31"/>
      <c r="G10" s="101"/>
      <c r="H10" s="30"/>
      <c r="I10" s="30"/>
      <c r="J10" s="30" t="s">
        <v>247</v>
      </c>
      <c r="K10" s="148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40"/>
      <c r="G11" s="101"/>
      <c r="H11" s="17"/>
      <c r="I11" s="17"/>
      <c r="J11" s="17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37">
        <v>4302</v>
      </c>
      <c r="E12" s="23"/>
      <c r="F12" s="37" t="s">
        <v>108</v>
      </c>
      <c r="G12" s="101"/>
      <c r="H12" s="37"/>
      <c r="I12" s="23"/>
      <c r="J12" s="23">
        <v>4302</v>
      </c>
      <c r="K12" s="148"/>
      <c r="L12" s="23"/>
      <c r="M12" s="23"/>
      <c r="N12" s="23" t="s">
        <v>256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30"/>
      <c r="E13" s="30" t="s">
        <v>197</v>
      </c>
      <c r="F13" s="30"/>
      <c r="G13" s="102"/>
      <c r="H13" s="108" t="s">
        <v>33</v>
      </c>
      <c r="I13" s="130"/>
      <c r="J13" s="30"/>
      <c r="K13" s="149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95</v>
      </c>
      <c r="I14" s="129"/>
      <c r="J14" s="17"/>
      <c r="K14" s="149"/>
      <c r="L14" s="17"/>
      <c r="M14" s="17"/>
      <c r="N14" s="17"/>
    </row>
    <row r="15" spans="1:14" ht="16.5" customHeight="1" thickBot="1">
      <c r="A15" s="23"/>
      <c r="B15" s="98"/>
      <c r="C15" s="23"/>
      <c r="D15" s="23"/>
      <c r="E15" s="23">
        <v>4302</v>
      </c>
      <c r="F15" s="23"/>
      <c r="G15" s="102"/>
      <c r="H15" s="71" t="s">
        <v>231</v>
      </c>
      <c r="I15" s="39" t="s">
        <v>171</v>
      </c>
      <c r="J15" s="23"/>
      <c r="K15" s="149"/>
      <c r="L15" s="37"/>
      <c r="M15" s="23"/>
      <c r="N15" s="23" t="s">
        <v>164</v>
      </c>
    </row>
    <row r="16" spans="1:107" ht="16.5" customHeight="1">
      <c r="A16" s="30"/>
      <c r="B16" s="98"/>
      <c r="C16" s="40" t="s">
        <v>247</v>
      </c>
      <c r="D16" s="31"/>
      <c r="E16" s="30"/>
      <c r="F16" s="17"/>
      <c r="G16" s="101"/>
      <c r="H16" s="30" t="s">
        <v>195</v>
      </c>
      <c r="I16" s="30"/>
      <c r="J16" s="31"/>
      <c r="K16" s="148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42"/>
      <c r="D17" s="40"/>
      <c r="E17" s="17"/>
      <c r="F17" s="17"/>
      <c r="G17" s="101"/>
      <c r="H17" s="17"/>
      <c r="I17" s="17"/>
      <c r="J17" s="40"/>
      <c r="K17" s="148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>
        <v>4302</v>
      </c>
      <c r="D18" s="37"/>
      <c r="E18" s="23"/>
      <c r="F18" s="23" t="s">
        <v>257</v>
      </c>
      <c r="G18" s="101"/>
      <c r="H18" s="37">
        <v>4302</v>
      </c>
      <c r="I18" s="23"/>
      <c r="J18" s="37"/>
      <c r="K18" s="148"/>
      <c r="L18" s="23" t="s">
        <v>149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195</v>
      </c>
      <c r="D19" s="30"/>
      <c r="E19" s="31"/>
      <c r="F19" s="30"/>
      <c r="G19" s="101"/>
      <c r="H19" s="30"/>
      <c r="I19" s="30"/>
      <c r="J19" s="31"/>
      <c r="K19" s="148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17"/>
      <c r="I20" s="17"/>
      <c r="J20" s="40"/>
      <c r="K20" s="14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>
        <v>4302</v>
      </c>
      <c r="D21" s="23" t="s">
        <v>150</v>
      </c>
      <c r="E21" s="37"/>
      <c r="F21" s="23"/>
      <c r="G21" s="103"/>
      <c r="H21" s="37"/>
      <c r="I21" s="23"/>
      <c r="J21" s="37"/>
      <c r="K21" s="150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10.8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3</v>
      </c>
      <c r="G25" s="43" t="s">
        <v>36</v>
      </c>
      <c r="H25" s="16"/>
      <c r="I25" s="16"/>
      <c r="J25" s="43" t="s">
        <v>26</v>
      </c>
      <c r="K25" s="16"/>
      <c r="L25" s="46">
        <f>F25*0.4</f>
        <v>1.2000000000000002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31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H13:I13"/>
    <mergeCell ref="K7:K21"/>
    <mergeCell ref="H14:I14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C11">
      <selection activeCell="I21" sqref="I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1</v>
      </c>
      <c r="D3" s="117" t="s">
        <v>232</v>
      </c>
      <c r="E3" s="117"/>
      <c r="F3" s="14" t="s">
        <v>2</v>
      </c>
      <c r="G3" s="117" t="s">
        <v>263</v>
      </c>
      <c r="H3" s="117"/>
      <c r="I3" s="117"/>
      <c r="J3" s="13" t="s">
        <v>3</v>
      </c>
      <c r="K3" s="115" t="s">
        <v>211</v>
      </c>
      <c r="L3" s="115"/>
      <c r="M3" s="115"/>
      <c r="N3" s="69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0"/>
      <c r="F7" s="30" t="s">
        <v>198</v>
      </c>
      <c r="G7" s="100" t="s">
        <v>19</v>
      </c>
      <c r="H7" s="30"/>
      <c r="I7" s="30"/>
      <c r="J7" s="30"/>
      <c r="K7" s="147" t="s">
        <v>43</v>
      </c>
      <c r="L7" s="30" t="s">
        <v>198</v>
      </c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17"/>
      <c r="J8" s="17"/>
      <c r="K8" s="148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17"/>
      <c r="F9" s="23">
        <v>4416</v>
      </c>
      <c r="G9" s="101"/>
      <c r="H9" s="23"/>
      <c r="I9" s="23" t="s">
        <v>100</v>
      </c>
      <c r="K9" s="148"/>
      <c r="L9" s="37">
        <v>4416</v>
      </c>
      <c r="M9" s="23"/>
      <c r="N9" s="23" t="s">
        <v>97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1" t="s">
        <v>198</v>
      </c>
      <c r="F10" s="30"/>
      <c r="G10" s="101"/>
      <c r="H10" s="30"/>
      <c r="I10" s="31"/>
      <c r="J10" s="30"/>
      <c r="K10" s="148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17"/>
      <c r="I11" s="40"/>
      <c r="J11" s="17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17">
        <v>4416</v>
      </c>
      <c r="F12" s="37"/>
      <c r="G12" s="101"/>
      <c r="H12" s="23" t="s">
        <v>87</v>
      </c>
      <c r="I12" s="37"/>
      <c r="J12" s="23"/>
      <c r="K12" s="148"/>
      <c r="L12" s="23"/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247</v>
      </c>
      <c r="D13" s="30"/>
      <c r="E13" s="30"/>
      <c r="F13" s="30"/>
      <c r="G13" s="102"/>
      <c r="H13" s="108" t="s">
        <v>33</v>
      </c>
      <c r="I13" s="130"/>
      <c r="J13" s="30" t="s">
        <v>168</v>
      </c>
      <c r="K13" s="149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95</v>
      </c>
      <c r="I14" s="129"/>
      <c r="J14" s="17"/>
      <c r="K14" s="149"/>
      <c r="L14" s="17"/>
      <c r="M14" s="40"/>
      <c r="N14" s="17"/>
    </row>
    <row r="15" spans="1:14" ht="16.5" customHeight="1" thickBot="1">
      <c r="A15" s="23"/>
      <c r="B15" s="98"/>
      <c r="C15" s="23">
        <v>4416</v>
      </c>
      <c r="D15" s="23"/>
      <c r="E15" s="17"/>
      <c r="F15" s="23" t="s">
        <v>266</v>
      </c>
      <c r="G15" s="102"/>
      <c r="H15" s="131" t="s">
        <v>243</v>
      </c>
      <c r="I15" s="132"/>
      <c r="J15" s="23">
        <v>4416</v>
      </c>
      <c r="K15" s="149"/>
      <c r="L15" s="23" t="s">
        <v>171</v>
      </c>
      <c r="M15" s="37"/>
      <c r="N15" s="23"/>
    </row>
    <row r="16" spans="1:107" ht="16.5" customHeight="1">
      <c r="A16" s="30"/>
      <c r="B16" s="98"/>
      <c r="C16" s="30" t="s">
        <v>196</v>
      </c>
      <c r="D16" s="30"/>
      <c r="E16" s="31"/>
      <c r="F16" s="30"/>
      <c r="G16" s="101"/>
      <c r="H16" s="30" t="s">
        <v>119</v>
      </c>
      <c r="I16" s="30" t="s">
        <v>127</v>
      </c>
      <c r="J16" s="31"/>
      <c r="K16" s="148"/>
      <c r="L16" s="30" t="s">
        <v>125</v>
      </c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17"/>
      <c r="J17" s="40"/>
      <c r="K17" s="148"/>
      <c r="L17" s="17"/>
      <c r="M17" s="40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>
        <v>4416</v>
      </c>
      <c r="D18" s="23"/>
      <c r="E18" s="37" t="s">
        <v>92</v>
      </c>
      <c r="F18" s="23"/>
      <c r="G18" s="101"/>
      <c r="H18" s="93" t="s">
        <v>213</v>
      </c>
      <c r="I18" s="23" t="s">
        <v>128</v>
      </c>
      <c r="J18" s="37"/>
      <c r="K18" s="148"/>
      <c r="L18" s="23" t="s">
        <v>126</v>
      </c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119</v>
      </c>
      <c r="D19" s="30" t="s">
        <v>127</v>
      </c>
      <c r="E19" s="30"/>
      <c r="F19" s="30" t="s">
        <v>125</v>
      </c>
      <c r="G19" s="101"/>
      <c r="H19" s="30" t="s">
        <v>196</v>
      </c>
      <c r="I19" s="30"/>
      <c r="J19" s="31"/>
      <c r="K19" s="148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40"/>
      <c r="K20" s="148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93" t="s">
        <v>213</v>
      </c>
      <c r="D21" s="23" t="s">
        <v>128</v>
      </c>
      <c r="E21" s="17"/>
      <c r="F21" s="23" t="s">
        <v>126</v>
      </c>
      <c r="G21" s="103"/>
      <c r="H21" s="37">
        <v>4416</v>
      </c>
      <c r="I21" s="23"/>
      <c r="J21" s="37" t="s">
        <v>157</v>
      </c>
      <c r="K21" s="150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16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6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15</v>
      </c>
      <c r="G25" s="43" t="s">
        <v>36</v>
      </c>
      <c r="H25" s="16"/>
      <c r="I25" s="16"/>
      <c r="J25" s="43" t="s">
        <v>26</v>
      </c>
      <c r="K25" s="16"/>
      <c r="L25" s="46">
        <f>F25*0.4</f>
        <v>6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31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3:I13"/>
    <mergeCell ref="H14:I14"/>
    <mergeCell ref="A22:N22"/>
    <mergeCell ref="A1:N1"/>
    <mergeCell ref="A2:N2"/>
    <mergeCell ref="D3:E3"/>
    <mergeCell ref="G3:I3"/>
    <mergeCell ref="K3:M3"/>
    <mergeCell ref="A23:N23"/>
    <mergeCell ref="H15:I15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zoomScalePageLayoutView="0" workbookViewId="0" topLeftCell="A4">
      <selection activeCell="D26" sqref="D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45</v>
      </c>
      <c r="E3" s="117"/>
      <c r="F3" s="14" t="s">
        <v>2</v>
      </c>
      <c r="G3" s="115" t="s">
        <v>70</v>
      </c>
      <c r="H3" s="115"/>
      <c r="I3" s="115"/>
      <c r="J3" s="13" t="s">
        <v>3</v>
      </c>
      <c r="K3" s="115" t="s">
        <v>77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0"/>
      <c r="F7" s="30"/>
      <c r="G7" s="100" t="s">
        <v>19</v>
      </c>
      <c r="H7" s="76" t="s">
        <v>228</v>
      </c>
      <c r="I7" s="76"/>
      <c r="J7" s="80"/>
      <c r="K7" s="122" t="s">
        <v>43</v>
      </c>
      <c r="L7" s="76"/>
      <c r="M7" s="76"/>
      <c r="N7" s="8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77"/>
      <c r="I8" s="77"/>
      <c r="J8" s="81"/>
      <c r="K8" s="123"/>
      <c r="L8" s="77"/>
      <c r="M8" s="77"/>
      <c r="N8" s="83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23"/>
      <c r="F9" s="23"/>
      <c r="G9" s="101"/>
      <c r="H9" s="79" t="s">
        <v>102</v>
      </c>
      <c r="I9" s="78"/>
      <c r="J9" s="79" t="s">
        <v>103</v>
      </c>
      <c r="K9" s="123"/>
      <c r="L9" s="79"/>
      <c r="M9" s="78"/>
      <c r="N9" s="84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0"/>
      <c r="F10" s="30"/>
      <c r="G10" s="101"/>
      <c r="H10" s="76"/>
      <c r="I10" s="76"/>
      <c r="J10" s="76"/>
      <c r="K10" s="123"/>
      <c r="L10" s="76"/>
      <c r="M10" s="76"/>
      <c r="N10" s="76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77"/>
      <c r="I11" s="77"/>
      <c r="J11" s="77"/>
      <c r="K11" s="123"/>
      <c r="L11" s="77"/>
      <c r="M11" s="77"/>
      <c r="N11" s="7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78"/>
      <c r="E12" s="77"/>
      <c r="F12" s="78"/>
      <c r="G12" s="101"/>
      <c r="H12" s="79"/>
      <c r="I12" s="78"/>
      <c r="J12" s="78"/>
      <c r="K12" s="123"/>
      <c r="L12" s="78"/>
      <c r="M12" s="78"/>
      <c r="N12" s="7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76" t="s">
        <v>228</v>
      </c>
      <c r="E13" s="76"/>
      <c r="F13" s="80"/>
      <c r="G13" s="102"/>
      <c r="H13" s="126" t="s">
        <v>33</v>
      </c>
      <c r="I13" s="127"/>
      <c r="J13" s="76" t="s">
        <v>111</v>
      </c>
      <c r="K13" s="124"/>
      <c r="L13" s="76"/>
      <c r="M13" s="76"/>
      <c r="N13" s="76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77"/>
      <c r="E14" s="77"/>
      <c r="F14" s="81"/>
      <c r="G14" s="102"/>
      <c r="H14" s="118" t="s">
        <v>109</v>
      </c>
      <c r="I14" s="119"/>
      <c r="J14" s="77"/>
      <c r="K14" s="124"/>
      <c r="L14" s="77"/>
      <c r="M14" s="77"/>
      <c r="N14" s="77"/>
    </row>
    <row r="15" spans="1:14" ht="16.5" customHeight="1" thickBot="1">
      <c r="A15" s="23"/>
      <c r="B15" s="98"/>
      <c r="C15" s="23"/>
      <c r="D15" s="79" t="s">
        <v>102</v>
      </c>
      <c r="E15" s="78"/>
      <c r="F15" s="79" t="s">
        <v>104</v>
      </c>
      <c r="G15" s="102"/>
      <c r="H15" s="120" t="s">
        <v>236</v>
      </c>
      <c r="I15" s="121"/>
      <c r="J15" s="85" t="s">
        <v>102</v>
      </c>
      <c r="K15" s="124"/>
      <c r="L15" s="78"/>
      <c r="M15" s="78"/>
      <c r="N15" s="78" t="s">
        <v>108</v>
      </c>
    </row>
    <row r="16" spans="1:107" ht="16.5" customHeight="1">
      <c r="A16" s="30"/>
      <c r="B16" s="98"/>
      <c r="C16" s="30"/>
      <c r="D16" s="76" t="s">
        <v>228</v>
      </c>
      <c r="E16" s="76"/>
      <c r="F16" s="80"/>
      <c r="G16" s="101"/>
      <c r="H16" s="76" t="s">
        <v>228</v>
      </c>
      <c r="I16" s="76"/>
      <c r="J16" s="80"/>
      <c r="K16" s="123"/>
      <c r="L16" s="76"/>
      <c r="M16" s="76"/>
      <c r="N16" s="8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77"/>
      <c r="E17" s="77"/>
      <c r="F17" s="81"/>
      <c r="G17" s="101"/>
      <c r="H17" s="77"/>
      <c r="I17" s="77"/>
      <c r="J17" s="81"/>
      <c r="K17" s="123"/>
      <c r="L17" s="86"/>
      <c r="M17" s="77"/>
      <c r="N17" s="83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/>
      <c r="D18" s="79" t="s">
        <v>102</v>
      </c>
      <c r="E18" s="78"/>
      <c r="F18" s="79" t="s">
        <v>105</v>
      </c>
      <c r="G18" s="101"/>
      <c r="H18" s="79" t="s">
        <v>102</v>
      </c>
      <c r="I18" s="78"/>
      <c r="J18" s="79" t="s">
        <v>107</v>
      </c>
      <c r="K18" s="123"/>
      <c r="L18" s="78"/>
      <c r="M18" s="78"/>
      <c r="N18" s="78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76"/>
      <c r="E19" s="80" t="s">
        <v>101</v>
      </c>
      <c r="F19" s="76"/>
      <c r="G19" s="101"/>
      <c r="H19" s="76"/>
      <c r="I19" s="76"/>
      <c r="J19" s="76"/>
      <c r="K19" s="123"/>
      <c r="L19" s="76"/>
      <c r="M19" s="76"/>
      <c r="N19" s="8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77"/>
      <c r="E20" s="81"/>
      <c r="F20" s="77"/>
      <c r="G20" s="101"/>
      <c r="H20" s="77"/>
      <c r="I20" s="77"/>
      <c r="J20" s="77"/>
      <c r="K20" s="123"/>
      <c r="L20" s="77"/>
      <c r="M20" s="77"/>
      <c r="N20" s="83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/>
      <c r="D21" s="78"/>
      <c r="E21" s="79" t="s">
        <v>102</v>
      </c>
      <c r="F21" s="79"/>
      <c r="G21" s="103"/>
      <c r="H21" s="78"/>
      <c r="I21" s="78" t="s">
        <v>106</v>
      </c>
      <c r="J21" s="79"/>
      <c r="K21" s="125"/>
      <c r="L21" s="79"/>
      <c r="M21" s="78"/>
      <c r="N21" s="84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215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12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5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10</v>
      </c>
      <c r="G25" s="43" t="s">
        <v>36</v>
      </c>
      <c r="H25" s="16"/>
      <c r="I25" s="16"/>
      <c r="J25" s="43" t="s">
        <v>26</v>
      </c>
      <c r="K25" s="16"/>
      <c r="L25" s="46">
        <v>5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22</v>
      </c>
      <c r="G26" s="43" t="s">
        <v>36</v>
      </c>
      <c r="H26" s="16"/>
      <c r="I26" s="16"/>
      <c r="J26" s="43" t="s">
        <v>27</v>
      </c>
      <c r="K26" s="16"/>
      <c r="L26" s="51">
        <f>SUM(L24:L25)</f>
        <v>10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5:I15"/>
    <mergeCell ref="K7:K21"/>
    <mergeCell ref="H13:I13"/>
    <mergeCell ref="A1:N1"/>
    <mergeCell ref="A2:N2"/>
    <mergeCell ref="H14:I14"/>
    <mergeCell ref="A22:N22"/>
    <mergeCell ref="A23:N23"/>
    <mergeCell ref="D3:E3"/>
    <mergeCell ref="K3:M3"/>
    <mergeCell ref="G3:I3"/>
    <mergeCell ref="B7:B21"/>
    <mergeCell ref="G7:G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D16">
      <selection activeCell="H26" sqref="H26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1</v>
      </c>
      <c r="D3" s="117" t="s">
        <v>94</v>
      </c>
      <c r="E3" s="117"/>
      <c r="F3" s="14" t="s">
        <v>2</v>
      </c>
      <c r="G3" s="117" t="s">
        <v>262</v>
      </c>
      <c r="H3" s="117"/>
      <c r="I3" s="117"/>
      <c r="J3" s="13" t="s">
        <v>3</v>
      </c>
      <c r="K3" s="115" t="s">
        <v>79</v>
      </c>
      <c r="L3" s="115"/>
      <c r="M3" s="115"/>
      <c r="N3" s="69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 t="s">
        <v>200</v>
      </c>
      <c r="D7" s="30"/>
      <c r="E7" s="30"/>
      <c r="F7" s="30"/>
      <c r="G7" s="100" t="s">
        <v>19</v>
      </c>
      <c r="H7" s="30" t="s">
        <v>201</v>
      </c>
      <c r="I7" s="30"/>
      <c r="J7" s="31"/>
      <c r="K7" s="147" t="s">
        <v>43</v>
      </c>
      <c r="L7" s="30"/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17"/>
      <c r="J8" s="40"/>
      <c r="K8" s="148"/>
      <c r="L8" s="17"/>
      <c r="M8" s="40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>
        <v>4407</v>
      </c>
      <c r="D9" s="23"/>
      <c r="E9" s="17"/>
      <c r="F9" s="23" t="s">
        <v>142</v>
      </c>
      <c r="G9" s="101"/>
      <c r="H9" s="37">
        <v>4407</v>
      </c>
      <c r="I9" s="23"/>
      <c r="J9" s="37" t="s">
        <v>97</v>
      </c>
      <c r="K9" s="148"/>
      <c r="L9" s="23"/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0" t="s">
        <v>202</v>
      </c>
      <c r="F10" s="30"/>
      <c r="G10" s="101"/>
      <c r="H10" s="30" t="s">
        <v>196</v>
      </c>
      <c r="I10" s="30"/>
      <c r="J10" s="31"/>
      <c r="K10" s="148"/>
      <c r="L10" s="30" t="s">
        <v>202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>
        <v>4407</v>
      </c>
      <c r="F11" s="17"/>
      <c r="G11" s="101"/>
      <c r="H11" s="17"/>
      <c r="I11" s="17"/>
      <c r="J11" s="40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17" t="s">
        <v>157</v>
      </c>
      <c r="F12" s="23"/>
      <c r="G12" s="101"/>
      <c r="H12" s="37">
        <v>4407</v>
      </c>
      <c r="I12" s="23"/>
      <c r="J12" s="37" t="s">
        <v>132</v>
      </c>
      <c r="K12" s="148"/>
      <c r="L12" s="37">
        <v>4407</v>
      </c>
      <c r="M12" s="23"/>
      <c r="N12" s="23" t="s">
        <v>97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194</v>
      </c>
      <c r="D13" s="30"/>
      <c r="E13" s="31"/>
      <c r="F13" s="30" t="s">
        <v>202</v>
      </c>
      <c r="G13" s="102"/>
      <c r="H13" s="108"/>
      <c r="I13" s="130"/>
      <c r="J13" s="30"/>
      <c r="K13" s="149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40"/>
      <c r="F14" s="17"/>
      <c r="G14" s="102"/>
      <c r="H14" s="133" t="s">
        <v>33</v>
      </c>
      <c r="I14" s="134"/>
      <c r="J14" s="17"/>
      <c r="K14" s="149"/>
      <c r="L14" s="17"/>
      <c r="M14" s="17"/>
      <c r="N14" s="17"/>
    </row>
    <row r="15" spans="1:14" ht="16.5" customHeight="1" thickBot="1">
      <c r="A15" s="23"/>
      <c r="B15" s="98"/>
      <c r="C15" s="37">
        <v>4407</v>
      </c>
      <c r="D15" s="23"/>
      <c r="E15" s="37" t="s">
        <v>157</v>
      </c>
      <c r="F15" s="23">
        <v>4407</v>
      </c>
      <c r="G15" s="102"/>
      <c r="H15" s="131"/>
      <c r="I15" s="132"/>
      <c r="J15" s="23" t="s">
        <v>157</v>
      </c>
      <c r="K15" s="149"/>
      <c r="L15" s="37"/>
      <c r="M15" s="23"/>
      <c r="N15" s="23"/>
    </row>
    <row r="16" spans="1:107" ht="16.5" customHeight="1">
      <c r="A16" s="30"/>
      <c r="B16" s="98"/>
      <c r="C16" s="30"/>
      <c r="D16" s="30"/>
      <c r="E16" s="31" t="s">
        <v>181</v>
      </c>
      <c r="F16" s="30"/>
      <c r="G16" s="101"/>
      <c r="H16" s="31"/>
      <c r="I16" s="30"/>
      <c r="J16" s="30" t="s">
        <v>202</v>
      </c>
      <c r="K16" s="148"/>
      <c r="L16" s="31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40"/>
      <c r="I17" s="17"/>
      <c r="J17" s="17"/>
      <c r="K17" s="148"/>
      <c r="L17" s="40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/>
      <c r="D18" s="23"/>
      <c r="E18" s="17">
        <v>4407</v>
      </c>
      <c r="F18" s="37"/>
      <c r="G18" s="101"/>
      <c r="H18" s="17"/>
      <c r="I18" s="37" t="s">
        <v>97</v>
      </c>
      <c r="J18" s="23">
        <v>4407</v>
      </c>
      <c r="K18" s="148"/>
      <c r="L18" s="17"/>
      <c r="M18" s="37" t="s">
        <v>132</v>
      </c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1" t="s">
        <v>200</v>
      </c>
      <c r="F19" s="30"/>
      <c r="G19" s="101"/>
      <c r="H19" s="31"/>
      <c r="I19" s="30"/>
      <c r="J19" s="30"/>
      <c r="K19" s="148"/>
      <c r="L19" s="30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40"/>
      <c r="I20" s="17"/>
      <c r="J20" s="17"/>
      <c r="K20" s="14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/>
      <c r="D21" s="23"/>
      <c r="E21" s="17">
        <v>4407</v>
      </c>
      <c r="F21" s="37"/>
      <c r="G21" s="103"/>
      <c r="H21" s="17"/>
      <c r="I21" s="37" t="s">
        <v>133</v>
      </c>
      <c r="J21" s="23"/>
      <c r="K21" s="150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3.1999999999999993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22</v>
      </c>
      <c r="G25" s="43" t="s">
        <v>36</v>
      </c>
      <c r="H25" s="16"/>
      <c r="I25" s="16"/>
      <c r="J25" s="43" t="s">
        <v>26</v>
      </c>
      <c r="K25" s="16"/>
      <c r="L25" s="46">
        <f>F25*0.4</f>
        <v>8.8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3:I13"/>
    <mergeCell ref="H14:I14"/>
    <mergeCell ref="A22:N22"/>
    <mergeCell ref="A1:N1"/>
    <mergeCell ref="A2:N2"/>
    <mergeCell ref="D3:E3"/>
    <mergeCell ref="G3:I3"/>
    <mergeCell ref="K3:M3"/>
    <mergeCell ref="A23:N23"/>
    <mergeCell ref="H15:I15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4">
      <selection activeCell="D21" sqref="D20:D21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82</v>
      </c>
      <c r="D3" s="117" t="s">
        <v>83</v>
      </c>
      <c r="E3" s="117"/>
      <c r="F3" s="14" t="s">
        <v>2</v>
      </c>
      <c r="G3" s="115" t="s">
        <v>84</v>
      </c>
      <c r="H3" s="115"/>
      <c r="I3" s="115"/>
      <c r="J3" s="13" t="s">
        <v>3</v>
      </c>
      <c r="K3" s="115" t="s">
        <v>75</v>
      </c>
      <c r="L3" s="115"/>
      <c r="M3" s="115"/>
      <c r="N3" s="69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40" t="s">
        <v>199</v>
      </c>
      <c r="D7" s="30" t="s">
        <v>127</v>
      </c>
      <c r="E7" s="30"/>
      <c r="F7" s="30" t="s">
        <v>88</v>
      </c>
      <c r="G7" s="100" t="s">
        <v>19</v>
      </c>
      <c r="H7" s="30" t="s">
        <v>130</v>
      </c>
      <c r="I7" s="30" t="s">
        <v>127</v>
      </c>
      <c r="J7" s="30"/>
      <c r="K7" s="147" t="s">
        <v>43</v>
      </c>
      <c r="L7" s="30" t="s">
        <v>126</v>
      </c>
      <c r="M7" s="31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42"/>
      <c r="D8" s="17"/>
      <c r="E8" s="17"/>
      <c r="F8" s="17"/>
      <c r="G8" s="101"/>
      <c r="H8" s="17"/>
      <c r="I8" s="17"/>
      <c r="J8" s="17"/>
      <c r="K8" s="148"/>
      <c r="L8" s="17"/>
      <c r="M8" s="40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>
        <v>4409</v>
      </c>
      <c r="D9" s="23" t="s">
        <v>128</v>
      </c>
      <c r="E9" s="23"/>
      <c r="F9" s="23" t="s">
        <v>124</v>
      </c>
      <c r="G9" s="101"/>
      <c r="H9" s="23">
        <v>4409</v>
      </c>
      <c r="I9" s="23" t="s">
        <v>128</v>
      </c>
      <c r="J9" s="23"/>
      <c r="K9" s="148"/>
      <c r="L9" s="23" t="s">
        <v>125</v>
      </c>
      <c r="M9" s="37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40" t="s">
        <v>130</v>
      </c>
      <c r="D10" s="30" t="s">
        <v>127</v>
      </c>
      <c r="E10" s="30"/>
      <c r="F10" s="17"/>
      <c r="G10" s="101"/>
      <c r="H10" s="30"/>
      <c r="I10" s="30"/>
      <c r="J10" s="30"/>
      <c r="K10" s="148"/>
      <c r="L10" s="30" t="s">
        <v>126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42"/>
      <c r="D11" s="17"/>
      <c r="E11" s="17"/>
      <c r="F11" s="17"/>
      <c r="G11" s="101"/>
      <c r="H11" s="17"/>
      <c r="I11" s="17"/>
      <c r="J11" s="17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37">
        <v>4409</v>
      </c>
      <c r="D12" s="23" t="s">
        <v>128</v>
      </c>
      <c r="E12" s="23"/>
      <c r="F12" s="23"/>
      <c r="G12" s="101"/>
      <c r="H12" s="23"/>
      <c r="I12" s="23"/>
      <c r="J12" s="23"/>
      <c r="K12" s="148"/>
      <c r="L12" s="23" t="s">
        <v>125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42"/>
      <c r="D13" s="30"/>
      <c r="E13" s="31" t="s">
        <v>199</v>
      </c>
      <c r="F13" s="30" t="s">
        <v>127</v>
      </c>
      <c r="G13" s="102"/>
      <c r="H13" s="108"/>
      <c r="I13" s="130"/>
      <c r="J13" s="30"/>
      <c r="K13" s="149"/>
      <c r="L13" s="30" t="s">
        <v>88</v>
      </c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42"/>
      <c r="D14" s="17"/>
      <c r="E14" s="40"/>
      <c r="F14" s="17"/>
      <c r="G14" s="102"/>
      <c r="H14" s="133" t="s">
        <v>33</v>
      </c>
      <c r="I14" s="134"/>
      <c r="J14" s="17"/>
      <c r="K14" s="149"/>
      <c r="L14" s="17"/>
      <c r="M14" s="40"/>
      <c r="N14" s="17"/>
    </row>
    <row r="15" spans="1:14" ht="16.5" customHeight="1" thickBot="1">
      <c r="A15" s="23"/>
      <c r="B15" s="98"/>
      <c r="C15" s="37"/>
      <c r="D15" s="23"/>
      <c r="E15" s="17">
        <v>4409</v>
      </c>
      <c r="F15" s="23" t="s">
        <v>128</v>
      </c>
      <c r="G15" s="102"/>
      <c r="H15" s="131"/>
      <c r="I15" s="132"/>
      <c r="J15" s="23"/>
      <c r="K15" s="149"/>
      <c r="L15" s="23" t="s">
        <v>124</v>
      </c>
      <c r="M15" s="37"/>
      <c r="N15" s="23"/>
    </row>
    <row r="16" spans="1:107" ht="16.5" customHeight="1">
      <c r="A16" s="30"/>
      <c r="B16" s="98"/>
      <c r="C16" s="40" t="s">
        <v>199</v>
      </c>
      <c r="D16" s="30" t="s">
        <v>127</v>
      </c>
      <c r="E16" s="30"/>
      <c r="F16" s="17"/>
      <c r="G16" s="101"/>
      <c r="H16" s="30"/>
      <c r="I16" s="30"/>
      <c r="J16" s="30"/>
      <c r="K16" s="148"/>
      <c r="L16" s="30" t="s">
        <v>88</v>
      </c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42"/>
      <c r="D17" s="17"/>
      <c r="E17" s="17"/>
      <c r="F17" s="17"/>
      <c r="G17" s="101"/>
      <c r="H17" s="17"/>
      <c r="I17" s="17"/>
      <c r="J17" s="17"/>
      <c r="K17" s="148"/>
      <c r="L17" s="17"/>
      <c r="M17" s="40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>
        <v>4409</v>
      </c>
      <c r="D18" s="23" t="s">
        <v>128</v>
      </c>
      <c r="E18" s="23"/>
      <c r="F18" s="23"/>
      <c r="G18" s="101"/>
      <c r="H18" s="23"/>
      <c r="I18" s="23"/>
      <c r="J18" s="23"/>
      <c r="K18" s="148"/>
      <c r="L18" s="23" t="s">
        <v>124</v>
      </c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42"/>
      <c r="D19" s="30"/>
      <c r="E19" s="30"/>
      <c r="F19" s="17"/>
      <c r="G19" s="101"/>
      <c r="H19" s="30" t="s">
        <v>130</v>
      </c>
      <c r="I19" s="30" t="s">
        <v>127</v>
      </c>
      <c r="J19" s="30"/>
      <c r="K19" s="148"/>
      <c r="L19" s="30" t="s">
        <v>126</v>
      </c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42"/>
      <c r="D20" s="17"/>
      <c r="E20" s="17"/>
      <c r="F20" s="17"/>
      <c r="G20" s="101"/>
      <c r="H20" s="17"/>
      <c r="I20" s="17"/>
      <c r="J20" s="17"/>
      <c r="K20" s="148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23"/>
      <c r="E21" s="23"/>
      <c r="F21" s="23"/>
      <c r="G21" s="103"/>
      <c r="H21" s="23">
        <v>4409</v>
      </c>
      <c r="I21" s="23" t="s">
        <v>128</v>
      </c>
      <c r="J21" s="23"/>
      <c r="K21" s="150"/>
      <c r="L21" s="23" t="s">
        <v>125</v>
      </c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203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32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12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0</v>
      </c>
      <c r="G25" s="43" t="s">
        <v>36</v>
      </c>
      <c r="H25" s="16"/>
      <c r="I25" s="16"/>
      <c r="J25" s="43" t="s">
        <v>26</v>
      </c>
      <c r="K25" s="16"/>
      <c r="L25" s="46">
        <f>F25*0.4</f>
        <v>0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32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3:I13"/>
    <mergeCell ref="H14:I14"/>
    <mergeCell ref="A22:N22"/>
    <mergeCell ref="A1:N1"/>
    <mergeCell ref="A2:N2"/>
    <mergeCell ref="D3:E3"/>
    <mergeCell ref="K3:M3"/>
    <mergeCell ref="G3:I3"/>
    <mergeCell ref="A23:N23"/>
    <mergeCell ref="H15:I15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B5">
      <selection activeCell="F13" sqref="F13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1</v>
      </c>
      <c r="D3" s="117" t="s">
        <v>252</v>
      </c>
      <c r="E3" s="117"/>
      <c r="F3" s="14" t="s">
        <v>2</v>
      </c>
      <c r="G3" s="155" t="s">
        <v>85</v>
      </c>
      <c r="H3" s="155"/>
      <c r="I3" s="155"/>
      <c r="J3" s="13" t="s">
        <v>3</v>
      </c>
      <c r="K3" s="115" t="s">
        <v>93</v>
      </c>
      <c r="L3" s="115"/>
      <c r="M3" s="115"/>
      <c r="N3" s="69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0" t="s">
        <v>199</v>
      </c>
      <c r="F7" s="91" t="s">
        <v>258</v>
      </c>
      <c r="G7" s="100" t="s">
        <v>19</v>
      </c>
      <c r="H7" s="30"/>
      <c r="I7" s="30"/>
      <c r="J7" s="30" t="s">
        <v>247</v>
      </c>
      <c r="K7" s="147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92"/>
      <c r="G8" s="101"/>
      <c r="H8" s="17"/>
      <c r="I8" s="17"/>
      <c r="J8" s="17"/>
      <c r="K8" s="148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17">
        <v>4414</v>
      </c>
      <c r="F9" s="93" t="s">
        <v>259</v>
      </c>
      <c r="G9" s="101"/>
      <c r="H9" s="23"/>
      <c r="I9" s="37"/>
      <c r="J9" s="23">
        <v>4414</v>
      </c>
      <c r="K9" s="148"/>
      <c r="L9" s="23"/>
      <c r="M9" s="23"/>
      <c r="N9" s="23" t="s">
        <v>261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1"/>
      <c r="F10" s="30" t="s">
        <v>202</v>
      </c>
      <c r="G10" s="101"/>
      <c r="H10" s="31"/>
      <c r="I10" s="30"/>
      <c r="J10" s="31"/>
      <c r="K10" s="148"/>
      <c r="L10" s="30" t="s">
        <v>260</v>
      </c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40"/>
      <c r="F11" s="17"/>
      <c r="G11" s="101"/>
      <c r="H11" s="40"/>
      <c r="I11" s="17"/>
      <c r="J11" s="40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17"/>
      <c r="F12" s="23">
        <v>4414</v>
      </c>
      <c r="G12" s="101"/>
      <c r="H12" s="17"/>
      <c r="I12" s="37" t="s">
        <v>92</v>
      </c>
      <c r="J12" s="37"/>
      <c r="K12" s="148"/>
      <c r="L12" s="37">
        <v>4414</v>
      </c>
      <c r="M12" s="23"/>
      <c r="N12" s="23" t="s">
        <v>245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199</v>
      </c>
      <c r="D13" s="30" t="s">
        <v>127</v>
      </c>
      <c r="E13" s="30"/>
      <c r="F13" s="30" t="s">
        <v>126</v>
      </c>
      <c r="G13" s="102"/>
      <c r="H13" s="108" t="s">
        <v>33</v>
      </c>
      <c r="I13" s="130"/>
      <c r="J13" s="30"/>
      <c r="K13" s="149"/>
      <c r="L13" s="30"/>
      <c r="M13" s="31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37" t="s">
        <v>172</v>
      </c>
      <c r="I14" s="138"/>
      <c r="J14" s="17"/>
      <c r="K14" s="149"/>
      <c r="L14" s="17"/>
      <c r="M14" s="40"/>
      <c r="N14" s="17"/>
    </row>
    <row r="15" spans="1:14" ht="16.5" customHeight="1" thickBot="1">
      <c r="A15" s="23"/>
      <c r="B15" s="98"/>
      <c r="C15" s="23">
        <v>4414</v>
      </c>
      <c r="D15" s="23" t="s">
        <v>128</v>
      </c>
      <c r="E15" s="17"/>
      <c r="F15" s="23" t="s">
        <v>125</v>
      </c>
      <c r="G15" s="102"/>
      <c r="H15" s="131" t="s">
        <v>244</v>
      </c>
      <c r="I15" s="132"/>
      <c r="J15" s="23"/>
      <c r="K15" s="149"/>
      <c r="L15" s="23"/>
      <c r="M15" s="37"/>
      <c r="N15" s="23"/>
    </row>
    <row r="16" spans="1:107" ht="16.5" customHeight="1">
      <c r="A16" s="30"/>
      <c r="B16" s="98"/>
      <c r="C16" s="30" t="s">
        <v>199</v>
      </c>
      <c r="D16" s="30" t="s">
        <v>127</v>
      </c>
      <c r="E16" s="30"/>
      <c r="F16" s="30"/>
      <c r="G16" s="101"/>
      <c r="H16" s="30"/>
      <c r="I16" s="30" t="s">
        <v>126</v>
      </c>
      <c r="J16" s="31"/>
      <c r="K16" s="148"/>
      <c r="L16" s="30"/>
      <c r="M16" s="31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17"/>
      <c r="J17" s="40"/>
      <c r="K17" s="148"/>
      <c r="L17" s="17"/>
      <c r="M17" s="40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>
        <v>4414</v>
      </c>
      <c r="D18" s="23" t="s">
        <v>128</v>
      </c>
      <c r="E18" s="17"/>
      <c r="F18" s="23"/>
      <c r="G18" s="101"/>
      <c r="H18" s="37"/>
      <c r="I18" s="23" t="s">
        <v>125</v>
      </c>
      <c r="J18" s="37"/>
      <c r="K18" s="148"/>
      <c r="L18" s="23"/>
      <c r="M18" s="37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199</v>
      </c>
      <c r="D19" s="30" t="s">
        <v>127</v>
      </c>
      <c r="E19" s="30"/>
      <c r="F19" s="30" t="s">
        <v>126</v>
      </c>
      <c r="G19" s="101"/>
      <c r="H19" s="30" t="s">
        <v>188</v>
      </c>
      <c r="I19" s="30"/>
      <c r="J19" s="31"/>
      <c r="K19" s="148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40"/>
      <c r="K20" s="148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>
        <v>4414</v>
      </c>
      <c r="D21" s="23" t="s">
        <v>128</v>
      </c>
      <c r="E21" s="17"/>
      <c r="F21" s="23" t="s">
        <v>125</v>
      </c>
      <c r="G21" s="103"/>
      <c r="H21" s="37">
        <v>4414</v>
      </c>
      <c r="I21" s="23"/>
      <c r="J21" s="37"/>
      <c r="K21" s="150"/>
      <c r="L21" s="23" t="s">
        <v>89</v>
      </c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203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26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11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6</v>
      </c>
      <c r="G25" s="43" t="s">
        <v>36</v>
      </c>
      <c r="H25" s="16"/>
      <c r="I25" s="16"/>
      <c r="J25" s="43" t="s">
        <v>26</v>
      </c>
      <c r="K25" s="16"/>
      <c r="L25" s="46">
        <v>1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32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3">
    <mergeCell ref="H13:I13"/>
    <mergeCell ref="H14:I14"/>
    <mergeCell ref="A22:N22"/>
    <mergeCell ref="A1:N1"/>
    <mergeCell ref="A2:N2"/>
    <mergeCell ref="D3:E3"/>
    <mergeCell ref="G3:I3"/>
    <mergeCell ref="K3:M3"/>
    <mergeCell ref="A23:N23"/>
    <mergeCell ref="H15:I15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C27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1</v>
      </c>
      <c r="D3" s="117" t="s">
        <v>253</v>
      </c>
      <c r="E3" s="117"/>
      <c r="F3" s="14" t="s">
        <v>2</v>
      </c>
      <c r="G3" s="155" t="s">
        <v>85</v>
      </c>
      <c r="H3" s="155"/>
      <c r="I3" s="155"/>
      <c r="J3" s="13" t="s">
        <v>3</v>
      </c>
      <c r="K3" s="115" t="s">
        <v>254</v>
      </c>
      <c r="L3" s="115"/>
      <c r="M3" s="115"/>
      <c r="N3" s="69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0" t="s">
        <v>146</v>
      </c>
      <c r="F7" s="30"/>
      <c r="G7" s="100" t="s">
        <v>19</v>
      </c>
      <c r="H7" s="30" t="s">
        <v>204</v>
      </c>
      <c r="I7" s="31"/>
      <c r="J7" s="30"/>
      <c r="K7" s="147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40"/>
      <c r="J8" s="17"/>
      <c r="K8" s="148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/>
      <c r="D9" s="23"/>
      <c r="E9" s="23">
        <v>4307</v>
      </c>
      <c r="F9" s="23" t="s">
        <v>86</v>
      </c>
      <c r="G9" s="101"/>
      <c r="H9" s="23">
        <v>4307</v>
      </c>
      <c r="I9" s="37"/>
      <c r="J9" s="23"/>
      <c r="K9" s="148"/>
      <c r="L9" s="23" t="s">
        <v>87</v>
      </c>
      <c r="M9" s="38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30" t="s">
        <v>146</v>
      </c>
      <c r="F10" s="30"/>
      <c r="G10" s="101"/>
      <c r="H10" s="30" t="s">
        <v>189</v>
      </c>
      <c r="I10" s="31"/>
      <c r="J10" s="30"/>
      <c r="K10" s="148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48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23">
        <v>4307</v>
      </c>
      <c r="F12" s="23" t="s">
        <v>86</v>
      </c>
      <c r="G12" s="101"/>
      <c r="H12" s="17">
        <v>4307</v>
      </c>
      <c r="I12" s="40"/>
      <c r="J12" s="23"/>
      <c r="K12" s="148"/>
      <c r="L12" s="23" t="s">
        <v>89</v>
      </c>
      <c r="M12" s="23"/>
      <c r="N12" s="23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/>
      <c r="D13" s="30"/>
      <c r="E13" s="31" t="s">
        <v>168</v>
      </c>
      <c r="F13" s="30"/>
      <c r="G13" s="102"/>
      <c r="H13" s="89"/>
      <c r="I13" s="90"/>
      <c r="J13" s="32" t="s">
        <v>189</v>
      </c>
      <c r="K13" s="149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40"/>
      <c r="F14" s="17"/>
      <c r="G14" s="102"/>
      <c r="H14" s="133" t="s">
        <v>33</v>
      </c>
      <c r="I14" s="134"/>
      <c r="J14" s="36"/>
      <c r="K14" s="149"/>
      <c r="L14" s="17"/>
      <c r="M14" s="17"/>
      <c r="N14" s="17"/>
    </row>
    <row r="15" spans="1:14" ht="16.5" customHeight="1" thickBot="1">
      <c r="A15" s="23"/>
      <c r="B15" s="98"/>
      <c r="C15" s="37"/>
      <c r="D15" s="23"/>
      <c r="E15" s="17">
        <v>4307</v>
      </c>
      <c r="F15" s="37" t="s">
        <v>86</v>
      </c>
      <c r="G15" s="102"/>
      <c r="H15" s="131"/>
      <c r="I15" s="132"/>
      <c r="J15" s="23">
        <v>4307</v>
      </c>
      <c r="K15" s="149"/>
      <c r="L15" s="23"/>
      <c r="M15" s="23"/>
      <c r="N15" s="23" t="s">
        <v>86</v>
      </c>
    </row>
    <row r="16" spans="1:107" ht="16.5" customHeight="1">
      <c r="A16" s="30"/>
      <c r="B16" s="98"/>
      <c r="C16" s="30"/>
      <c r="D16" s="30"/>
      <c r="E16" s="30" t="s">
        <v>176</v>
      </c>
      <c r="F16" s="30"/>
      <c r="G16" s="101"/>
      <c r="H16" s="30"/>
      <c r="I16" s="30" t="s">
        <v>176</v>
      </c>
      <c r="J16" s="30"/>
      <c r="K16" s="148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17"/>
      <c r="J17" s="17"/>
      <c r="K17" s="148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23"/>
      <c r="E18" s="23">
        <v>4307</v>
      </c>
      <c r="F18" s="23"/>
      <c r="G18" s="101"/>
      <c r="H18" s="23" t="s">
        <v>183</v>
      </c>
      <c r="I18" s="23">
        <v>4307</v>
      </c>
      <c r="J18" s="23"/>
      <c r="K18" s="148"/>
      <c r="L18" s="23" t="s">
        <v>182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0" t="s">
        <v>175</v>
      </c>
      <c r="F19" s="30"/>
      <c r="G19" s="101"/>
      <c r="H19" s="30"/>
      <c r="I19" s="30"/>
      <c r="J19" s="30" t="s">
        <v>205</v>
      </c>
      <c r="K19" s="148"/>
      <c r="L19" s="30"/>
      <c r="M19" s="30"/>
      <c r="N19" s="3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17"/>
      <c r="F20" s="17"/>
      <c r="G20" s="101"/>
      <c r="H20" s="17"/>
      <c r="I20" s="17"/>
      <c r="J20" s="17"/>
      <c r="K20" s="148"/>
      <c r="L20" s="17"/>
      <c r="M20" s="17"/>
      <c r="N20" s="17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23"/>
      <c r="E21" s="23">
        <v>4307</v>
      </c>
      <c r="F21" s="23"/>
      <c r="G21" s="103"/>
      <c r="H21" s="23"/>
      <c r="I21" s="23" t="s">
        <v>99</v>
      </c>
      <c r="J21" s="23">
        <v>4307</v>
      </c>
      <c r="K21" s="150"/>
      <c r="L21" s="23"/>
      <c r="M21" s="23"/>
      <c r="N21" s="23" t="s">
        <v>164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203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10.4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4</v>
      </c>
      <c r="G25" s="43" t="s">
        <v>36</v>
      </c>
      <c r="H25" s="16"/>
      <c r="I25" s="16"/>
      <c r="J25" s="43" t="s">
        <v>26</v>
      </c>
      <c r="K25" s="16"/>
      <c r="L25" s="46">
        <f>F25*0.4</f>
        <v>1.6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32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4:I14"/>
    <mergeCell ref="A22:N22"/>
    <mergeCell ref="A1:N1"/>
    <mergeCell ref="A2:N2"/>
    <mergeCell ref="D3:E3"/>
    <mergeCell ref="K3:M3"/>
    <mergeCell ref="G3:I3"/>
    <mergeCell ref="A23:N23"/>
    <mergeCell ref="H15:I15"/>
    <mergeCell ref="B7:B21"/>
    <mergeCell ref="G7:G21"/>
    <mergeCell ref="K7:K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C7">
      <selection activeCell="J12" sqref="J12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29</v>
      </c>
      <c r="E3" s="117"/>
      <c r="F3" s="14" t="s">
        <v>2</v>
      </c>
      <c r="G3" s="55" t="s">
        <v>49</v>
      </c>
      <c r="H3" s="15"/>
      <c r="I3" s="13"/>
      <c r="J3" s="13" t="s">
        <v>3</v>
      </c>
      <c r="K3" s="115" t="s">
        <v>218</v>
      </c>
      <c r="L3" s="128"/>
      <c r="M3" s="128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80" t="s">
        <v>110</v>
      </c>
      <c r="F7" s="76"/>
      <c r="G7" s="100" t="s">
        <v>19</v>
      </c>
      <c r="H7" s="76"/>
      <c r="I7" s="76"/>
      <c r="J7" s="76"/>
      <c r="K7" s="122" t="s">
        <v>43</v>
      </c>
      <c r="L7" s="76"/>
      <c r="M7" s="76"/>
      <c r="N7" s="82"/>
      <c r="O7" s="87"/>
      <c r="P7" s="87"/>
      <c r="Q7" s="87"/>
      <c r="R7" s="87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81"/>
      <c r="F8" s="77"/>
      <c r="G8" s="101"/>
      <c r="H8" s="77"/>
      <c r="I8" s="77"/>
      <c r="J8" s="77"/>
      <c r="K8" s="123"/>
      <c r="L8" s="77"/>
      <c r="M8" s="77"/>
      <c r="N8" s="83"/>
      <c r="O8" s="87"/>
      <c r="P8" s="87"/>
      <c r="Q8" s="87"/>
      <c r="R8" s="8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77" t="s">
        <v>112</v>
      </c>
      <c r="F9" s="79"/>
      <c r="G9" s="101"/>
      <c r="H9" s="78"/>
      <c r="I9" s="78" t="s">
        <v>229</v>
      </c>
      <c r="J9" s="78"/>
      <c r="K9" s="123"/>
      <c r="L9" s="78"/>
      <c r="M9" s="78"/>
      <c r="N9" s="84"/>
      <c r="O9" s="87"/>
      <c r="P9" s="87"/>
      <c r="Q9" s="87"/>
      <c r="R9" s="8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/>
      <c r="D10" s="30"/>
      <c r="E10" s="80" t="s">
        <v>101</v>
      </c>
      <c r="F10" s="76"/>
      <c r="G10" s="101"/>
      <c r="H10" s="76"/>
      <c r="I10" s="76"/>
      <c r="J10" s="76"/>
      <c r="K10" s="123"/>
      <c r="L10" s="76"/>
      <c r="M10" s="76"/>
      <c r="N10" s="76"/>
      <c r="O10" s="87"/>
      <c r="P10" s="87"/>
      <c r="Q10" s="87"/>
      <c r="R10" s="8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81"/>
      <c r="F11" s="77"/>
      <c r="G11" s="101"/>
      <c r="H11" s="77"/>
      <c r="I11" s="77"/>
      <c r="J11" s="77"/>
      <c r="K11" s="123"/>
      <c r="L11" s="77"/>
      <c r="M11" s="77"/>
      <c r="N11" s="77"/>
      <c r="O11" s="87"/>
      <c r="P11" s="87"/>
      <c r="Q11" s="87"/>
      <c r="R11" s="8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/>
      <c r="D12" s="23"/>
      <c r="E12" s="77" t="s">
        <v>112</v>
      </c>
      <c r="F12" s="79"/>
      <c r="G12" s="101"/>
      <c r="H12" s="78"/>
      <c r="I12" s="78" t="s">
        <v>113</v>
      </c>
      <c r="J12" s="78"/>
      <c r="K12" s="123"/>
      <c r="L12" s="78"/>
      <c r="M12" s="78"/>
      <c r="N12" s="78"/>
      <c r="O12" s="87"/>
      <c r="P12" s="87"/>
      <c r="Q12" s="87"/>
      <c r="R12" s="87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110</v>
      </c>
      <c r="D13" s="30"/>
      <c r="E13" s="30"/>
      <c r="F13" s="30"/>
      <c r="G13" s="102"/>
      <c r="H13" s="126" t="s">
        <v>33</v>
      </c>
      <c r="I13" s="127"/>
      <c r="J13" s="76" t="s">
        <v>111</v>
      </c>
      <c r="K13" s="124"/>
      <c r="L13" s="76"/>
      <c r="M13" s="76"/>
      <c r="N13" s="76"/>
      <c r="O13" s="87"/>
      <c r="P13" s="87"/>
      <c r="Q13" s="87"/>
      <c r="R13" s="87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8" ht="16.5" customHeight="1">
      <c r="A14" s="17" t="s">
        <v>22</v>
      </c>
      <c r="B14" s="98"/>
      <c r="C14" s="17"/>
      <c r="D14" s="17"/>
      <c r="E14" s="17"/>
      <c r="F14" s="17"/>
      <c r="G14" s="102"/>
      <c r="H14" s="118" t="s">
        <v>109</v>
      </c>
      <c r="I14" s="119"/>
      <c r="J14" s="77"/>
      <c r="K14" s="124"/>
      <c r="L14" s="77"/>
      <c r="M14" s="77"/>
      <c r="N14" s="77"/>
      <c r="O14" s="88"/>
      <c r="P14" s="88"/>
      <c r="Q14" s="88"/>
      <c r="R14" s="88"/>
    </row>
    <row r="15" spans="1:18" ht="16.5" customHeight="1" thickBot="1">
      <c r="A15" s="23"/>
      <c r="B15" s="98"/>
      <c r="C15" s="17" t="s">
        <v>112</v>
      </c>
      <c r="D15" s="23"/>
      <c r="E15" s="17"/>
      <c r="F15" s="23" t="s">
        <v>114</v>
      </c>
      <c r="G15" s="102"/>
      <c r="H15" s="120" t="s">
        <v>235</v>
      </c>
      <c r="I15" s="121"/>
      <c r="J15" s="77" t="s">
        <v>112</v>
      </c>
      <c r="K15" s="124"/>
      <c r="L15" s="78"/>
      <c r="M15" s="78"/>
      <c r="N15" s="78" t="s">
        <v>115</v>
      </c>
      <c r="O15" s="88"/>
      <c r="P15" s="88"/>
      <c r="Q15" s="88"/>
      <c r="R15" s="88"/>
    </row>
    <row r="16" spans="1:107" ht="16.5" customHeight="1">
      <c r="A16" s="30"/>
      <c r="B16" s="98"/>
      <c r="C16" s="30"/>
      <c r="D16" s="30"/>
      <c r="E16" s="31"/>
      <c r="F16" s="30"/>
      <c r="G16" s="101"/>
      <c r="H16" s="80" t="s">
        <v>101</v>
      </c>
      <c r="I16" s="76"/>
      <c r="J16" s="76"/>
      <c r="K16" s="123"/>
      <c r="L16" s="76"/>
      <c r="M16" s="76"/>
      <c r="N16" s="82"/>
      <c r="O16" s="87"/>
      <c r="P16" s="87"/>
      <c r="Q16" s="87"/>
      <c r="R16" s="8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81"/>
      <c r="I17" s="77"/>
      <c r="J17" s="77"/>
      <c r="K17" s="123"/>
      <c r="L17" s="77"/>
      <c r="M17" s="77"/>
      <c r="N17" s="83"/>
      <c r="O17" s="87"/>
      <c r="P17" s="87"/>
      <c r="Q17" s="87"/>
      <c r="R17" s="8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23"/>
      <c r="E18" s="17"/>
      <c r="F18" s="37"/>
      <c r="G18" s="101"/>
      <c r="H18" s="77" t="s">
        <v>112</v>
      </c>
      <c r="I18" s="78"/>
      <c r="J18" s="78"/>
      <c r="K18" s="123"/>
      <c r="L18" s="78" t="s">
        <v>116</v>
      </c>
      <c r="M18" s="78"/>
      <c r="N18" s="78"/>
      <c r="O18" s="87"/>
      <c r="P18" s="87"/>
      <c r="Q18" s="87"/>
      <c r="R18" s="8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1" t="s">
        <v>110</v>
      </c>
      <c r="F19" s="30"/>
      <c r="G19" s="101"/>
      <c r="H19" s="76"/>
      <c r="I19" s="76"/>
      <c r="J19" s="76"/>
      <c r="K19" s="123"/>
      <c r="L19" s="76"/>
      <c r="M19" s="82"/>
      <c r="N19" s="82"/>
      <c r="O19" s="87"/>
      <c r="P19" s="87"/>
      <c r="Q19" s="87"/>
      <c r="R19" s="87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77"/>
      <c r="I20" s="77"/>
      <c r="J20" s="77"/>
      <c r="K20" s="123"/>
      <c r="L20" s="77"/>
      <c r="M20" s="83"/>
      <c r="N20" s="83"/>
      <c r="O20" s="87"/>
      <c r="P20" s="87"/>
      <c r="Q20" s="87"/>
      <c r="R20" s="87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23"/>
      <c r="D21" s="23"/>
      <c r="E21" s="17" t="s">
        <v>112</v>
      </c>
      <c r="F21" s="37"/>
      <c r="G21" s="103"/>
      <c r="H21" s="78"/>
      <c r="I21" s="78" t="s">
        <v>117</v>
      </c>
      <c r="J21" s="78"/>
      <c r="K21" s="125"/>
      <c r="L21" s="78"/>
      <c r="M21" s="84"/>
      <c r="N21" s="84"/>
      <c r="O21" s="87"/>
      <c r="P21" s="87"/>
      <c r="Q21" s="87"/>
      <c r="R21" s="87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216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0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0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26</v>
      </c>
      <c r="G25" s="43" t="s">
        <v>36</v>
      </c>
      <c r="H25" s="16"/>
      <c r="I25" s="16"/>
      <c r="J25" s="43" t="s">
        <v>26</v>
      </c>
      <c r="K25" s="16"/>
      <c r="L25" s="46">
        <v>12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26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3:I13"/>
    <mergeCell ref="H14:I14"/>
    <mergeCell ref="A1:N1"/>
    <mergeCell ref="A2:N2"/>
    <mergeCell ref="D3:E3"/>
    <mergeCell ref="K3:M3"/>
    <mergeCell ref="A23:N23"/>
    <mergeCell ref="B7:B21"/>
    <mergeCell ref="G7:G21"/>
    <mergeCell ref="K7:K21"/>
    <mergeCell ref="H15:I15"/>
    <mergeCell ref="A22:N22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F10">
      <selection activeCell="J20" sqref="J20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30</v>
      </c>
      <c r="E3" s="117"/>
      <c r="F3" s="14" t="s">
        <v>2</v>
      </c>
      <c r="G3" s="12" t="s">
        <v>35</v>
      </c>
      <c r="H3" s="15"/>
      <c r="I3" s="13"/>
      <c r="J3" s="13" t="s">
        <v>3</v>
      </c>
      <c r="K3" s="115" t="s">
        <v>219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/>
      <c r="D7" s="30"/>
      <c r="E7" s="31"/>
      <c r="F7" s="31" t="s">
        <v>118</v>
      </c>
      <c r="G7" s="100" t="s">
        <v>19</v>
      </c>
      <c r="H7" s="30"/>
      <c r="I7" s="30"/>
      <c r="J7" s="30"/>
      <c r="K7" s="104" t="s">
        <v>43</v>
      </c>
      <c r="L7" s="30"/>
      <c r="M7" s="30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40"/>
      <c r="F8" s="40"/>
      <c r="G8" s="101"/>
      <c r="H8" s="17"/>
      <c r="I8" s="17"/>
      <c r="J8" s="17"/>
      <c r="K8" s="105"/>
      <c r="L8" s="17"/>
      <c r="M8" s="17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/>
      <c r="D9" s="23"/>
      <c r="E9" s="17"/>
      <c r="F9" s="17">
        <v>4304</v>
      </c>
      <c r="G9" s="101"/>
      <c r="H9" s="23"/>
      <c r="I9" s="23"/>
      <c r="J9" s="23" t="s">
        <v>121</v>
      </c>
      <c r="K9" s="105"/>
      <c r="L9" s="37"/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90</v>
      </c>
      <c r="D10" s="30"/>
      <c r="E10" s="30"/>
      <c r="F10" s="30"/>
      <c r="G10" s="101"/>
      <c r="H10" s="30"/>
      <c r="I10" s="31"/>
      <c r="J10" s="30" t="s">
        <v>247</v>
      </c>
      <c r="K10" s="105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05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17">
        <v>4304</v>
      </c>
      <c r="D12" s="23"/>
      <c r="E12" s="17"/>
      <c r="F12" s="23" t="s">
        <v>122</v>
      </c>
      <c r="G12" s="101"/>
      <c r="H12" s="74"/>
      <c r="I12" s="37"/>
      <c r="J12" s="23">
        <v>4304</v>
      </c>
      <c r="K12" s="105"/>
      <c r="L12" s="23"/>
      <c r="M12" s="23"/>
      <c r="N12" s="23" t="s">
        <v>251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90</v>
      </c>
      <c r="D13" s="30"/>
      <c r="E13" s="30"/>
      <c r="F13" s="30"/>
      <c r="G13" s="102"/>
      <c r="H13" s="108" t="s">
        <v>33</v>
      </c>
      <c r="I13" s="130"/>
      <c r="J13" s="30" t="s">
        <v>118</v>
      </c>
      <c r="K13" s="106"/>
      <c r="L13" s="30"/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120</v>
      </c>
      <c r="I14" s="129"/>
      <c r="J14" s="17"/>
      <c r="K14" s="106"/>
      <c r="L14" s="17"/>
      <c r="M14" s="17"/>
      <c r="N14" s="17"/>
    </row>
    <row r="15" spans="1:14" ht="16.5" customHeight="1" thickBot="1">
      <c r="A15" s="23"/>
      <c r="B15" s="98"/>
      <c r="C15" s="23">
        <v>4304</v>
      </c>
      <c r="D15" s="23"/>
      <c r="E15" s="17"/>
      <c r="F15" s="23" t="s">
        <v>123</v>
      </c>
      <c r="G15" s="102"/>
      <c r="H15" s="70" t="s">
        <v>213</v>
      </c>
      <c r="I15" s="39" t="s">
        <v>212</v>
      </c>
      <c r="J15" s="23">
        <v>4304</v>
      </c>
      <c r="K15" s="106"/>
      <c r="L15" s="23"/>
      <c r="M15" s="23"/>
      <c r="N15" s="23" t="s">
        <v>245</v>
      </c>
    </row>
    <row r="16" spans="1:107" ht="16.5" customHeight="1">
      <c r="A16" s="30"/>
      <c r="B16" s="98"/>
      <c r="C16" s="40" t="s">
        <v>247</v>
      </c>
      <c r="D16" s="31"/>
      <c r="E16" s="30"/>
      <c r="F16" s="17"/>
      <c r="G16" s="101"/>
      <c r="H16" s="30" t="s">
        <v>119</v>
      </c>
      <c r="I16" s="31" t="s">
        <v>127</v>
      </c>
      <c r="J16" s="30"/>
      <c r="K16" s="105"/>
      <c r="L16" s="30" t="s">
        <v>124</v>
      </c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42"/>
      <c r="D17" s="40"/>
      <c r="E17" s="17"/>
      <c r="F17" s="17"/>
      <c r="G17" s="101"/>
      <c r="H17" s="17"/>
      <c r="I17" s="40"/>
      <c r="J17" s="17"/>
      <c r="K17" s="105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>
        <v>4304</v>
      </c>
      <c r="D18" s="37"/>
      <c r="E18" s="23"/>
      <c r="F18" s="23" t="s">
        <v>250</v>
      </c>
      <c r="G18" s="101"/>
      <c r="H18" s="74" t="s">
        <v>213</v>
      </c>
      <c r="I18" s="37" t="s">
        <v>128</v>
      </c>
      <c r="J18" s="23"/>
      <c r="K18" s="105"/>
      <c r="L18" s="23" t="s">
        <v>88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 t="s">
        <v>119</v>
      </c>
      <c r="D19" s="31" t="s">
        <v>127</v>
      </c>
      <c r="E19" s="30"/>
      <c r="F19" s="30" t="s">
        <v>124</v>
      </c>
      <c r="G19" s="101"/>
      <c r="H19" s="30"/>
      <c r="I19" s="30"/>
      <c r="J19" s="31"/>
      <c r="K19" s="105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40"/>
      <c r="E20" s="17"/>
      <c r="F20" s="17"/>
      <c r="G20" s="101"/>
      <c r="H20" s="17"/>
      <c r="I20" s="17"/>
      <c r="J20" s="40"/>
      <c r="K20" s="105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74" t="s">
        <v>213</v>
      </c>
      <c r="D21" s="37" t="s">
        <v>128</v>
      </c>
      <c r="E21" s="17"/>
      <c r="F21" s="23" t="s">
        <v>88</v>
      </c>
      <c r="G21" s="103"/>
      <c r="H21" s="37"/>
      <c r="I21" s="23"/>
      <c r="J21" s="23"/>
      <c r="K21" s="107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76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246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26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10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8</v>
      </c>
      <c r="G25" s="43" t="s">
        <v>36</v>
      </c>
      <c r="H25" s="16"/>
      <c r="I25" s="16"/>
      <c r="J25" s="43" t="s">
        <v>26</v>
      </c>
      <c r="K25" s="16"/>
      <c r="L25" s="46">
        <v>2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34</v>
      </c>
      <c r="G26" s="43" t="s">
        <v>36</v>
      </c>
      <c r="H26" s="16"/>
      <c r="I26" s="16"/>
      <c r="J26" s="43" t="s">
        <v>27</v>
      </c>
      <c r="K26" s="16"/>
      <c r="L26" s="51"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1">
    <mergeCell ref="K7:K21"/>
    <mergeCell ref="H14:I14"/>
    <mergeCell ref="H13:I13"/>
    <mergeCell ref="A1:N1"/>
    <mergeCell ref="A2:N2"/>
    <mergeCell ref="A22:N22"/>
    <mergeCell ref="A23:N23"/>
    <mergeCell ref="D3:E3"/>
    <mergeCell ref="K3:M3"/>
    <mergeCell ref="B7:B21"/>
    <mergeCell ref="G7:G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I10" sqref="I10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8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2" customFormat="1" ht="21.75" customHeight="1">
      <c r="A3" s="11"/>
      <c r="B3" s="12"/>
      <c r="C3" s="13" t="s">
        <v>1</v>
      </c>
      <c r="D3" s="117" t="s">
        <v>31</v>
      </c>
      <c r="E3" s="117"/>
      <c r="F3" s="14" t="s">
        <v>2</v>
      </c>
      <c r="G3" s="12" t="s">
        <v>42</v>
      </c>
      <c r="H3" s="15"/>
      <c r="I3" s="13"/>
      <c r="J3" s="13" t="s">
        <v>3</v>
      </c>
      <c r="K3" s="115" t="s">
        <v>221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7" t="s">
        <v>18</v>
      </c>
      <c r="C7" s="30" t="s">
        <v>135</v>
      </c>
      <c r="D7" s="30"/>
      <c r="E7" s="31"/>
      <c r="F7" s="30" t="s">
        <v>135</v>
      </c>
      <c r="G7" s="100" t="s">
        <v>19</v>
      </c>
      <c r="H7" s="30"/>
      <c r="I7" s="30"/>
      <c r="J7" s="30"/>
      <c r="K7" s="104" t="s">
        <v>43</v>
      </c>
      <c r="L7" s="30"/>
      <c r="M7" s="32"/>
      <c r="N7" s="3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8"/>
      <c r="C8" s="17"/>
      <c r="D8" s="17"/>
      <c r="E8" s="40"/>
      <c r="F8" s="17"/>
      <c r="G8" s="101"/>
      <c r="H8" s="17"/>
      <c r="I8" s="17"/>
      <c r="J8" s="17"/>
      <c r="K8" s="105"/>
      <c r="L8" s="17"/>
      <c r="M8" s="36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8"/>
      <c r="C9" s="37">
        <v>4305</v>
      </c>
      <c r="D9" s="23"/>
      <c r="E9" s="37" t="s">
        <v>100</v>
      </c>
      <c r="F9" s="23">
        <v>4305</v>
      </c>
      <c r="G9" s="101"/>
      <c r="H9" s="23"/>
      <c r="I9" s="23" t="s">
        <v>132</v>
      </c>
      <c r="J9" s="23"/>
      <c r="K9" s="105"/>
      <c r="L9" s="23"/>
      <c r="M9" s="38"/>
      <c r="N9" s="38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8"/>
      <c r="C10" s="30" t="s">
        <v>136</v>
      </c>
      <c r="D10" s="30"/>
      <c r="E10" s="30"/>
      <c r="F10" s="30"/>
      <c r="G10" s="101"/>
      <c r="H10" s="30"/>
      <c r="I10" s="31" t="s">
        <v>135</v>
      </c>
      <c r="J10" s="30"/>
      <c r="K10" s="105"/>
      <c r="L10" s="30"/>
      <c r="M10" s="30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05"/>
      <c r="L11" s="17"/>
      <c r="M11" s="17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8"/>
      <c r="C12" s="23">
        <v>4305</v>
      </c>
      <c r="D12" s="23"/>
      <c r="E12" s="17"/>
      <c r="F12" s="23" t="s">
        <v>100</v>
      </c>
      <c r="G12" s="101"/>
      <c r="H12" s="23"/>
      <c r="I12" s="17">
        <v>4305</v>
      </c>
      <c r="J12" s="37"/>
      <c r="K12" s="105"/>
      <c r="L12" s="23" t="s">
        <v>87</v>
      </c>
      <c r="M12" s="23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8"/>
      <c r="C13" s="30" t="s">
        <v>137</v>
      </c>
      <c r="D13" s="30"/>
      <c r="E13" s="30"/>
      <c r="F13" s="30"/>
      <c r="G13" s="102"/>
      <c r="H13" s="108"/>
      <c r="I13" s="130"/>
      <c r="J13" s="30"/>
      <c r="K13" s="106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8"/>
      <c r="C14" s="17"/>
      <c r="D14" s="17"/>
      <c r="E14" s="17"/>
      <c r="F14" s="17"/>
      <c r="G14" s="102"/>
      <c r="H14" s="133" t="s">
        <v>33</v>
      </c>
      <c r="I14" s="134"/>
      <c r="J14" s="17"/>
      <c r="K14" s="106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8"/>
      <c r="C15" s="23">
        <v>4305</v>
      </c>
      <c r="D15" s="23"/>
      <c r="E15" s="17"/>
      <c r="F15" s="23" t="s">
        <v>92</v>
      </c>
      <c r="G15" s="102"/>
      <c r="H15" s="131"/>
      <c r="I15" s="132"/>
      <c r="J15" s="23"/>
      <c r="K15" s="106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8"/>
      <c r="C16" s="30"/>
      <c r="D16" s="30"/>
      <c r="E16" s="31" t="s">
        <v>135</v>
      </c>
      <c r="F16" s="30"/>
      <c r="G16" s="101"/>
      <c r="H16" s="30"/>
      <c r="I16" s="31"/>
      <c r="J16" s="30" t="s">
        <v>136</v>
      </c>
      <c r="K16" s="105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40"/>
      <c r="J17" s="17"/>
      <c r="K17" s="105"/>
      <c r="L17" s="17"/>
      <c r="M17" s="17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8"/>
      <c r="C18" s="23"/>
      <c r="D18" s="23"/>
      <c r="E18" s="17">
        <v>4305</v>
      </c>
      <c r="F18" s="37"/>
      <c r="G18" s="101"/>
      <c r="H18" s="23" t="s">
        <v>115</v>
      </c>
      <c r="I18" s="37"/>
      <c r="J18" s="23">
        <v>4305</v>
      </c>
      <c r="K18" s="105"/>
      <c r="L18" s="23"/>
      <c r="M18" s="23"/>
      <c r="N18" s="23" t="s">
        <v>97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8"/>
      <c r="C19" s="42"/>
      <c r="D19" s="30"/>
      <c r="E19" s="31" t="s">
        <v>135</v>
      </c>
      <c r="F19" s="30"/>
      <c r="G19" s="101"/>
      <c r="H19" s="30"/>
      <c r="I19" s="30"/>
      <c r="J19" s="30"/>
      <c r="K19" s="105"/>
      <c r="L19" s="30"/>
      <c r="M19" s="32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8"/>
      <c r="C20" s="42"/>
      <c r="D20" s="17"/>
      <c r="E20" s="40"/>
      <c r="F20" s="17"/>
      <c r="G20" s="101"/>
      <c r="H20" s="17"/>
      <c r="I20" s="17"/>
      <c r="J20" s="17"/>
      <c r="K20" s="105"/>
      <c r="L20" s="17"/>
      <c r="M20" s="36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9"/>
      <c r="C21" s="37"/>
      <c r="D21" s="23"/>
      <c r="E21" s="17">
        <v>4305</v>
      </c>
      <c r="F21" s="37"/>
      <c r="G21" s="103"/>
      <c r="H21" s="23" t="s">
        <v>108</v>
      </c>
      <c r="I21" s="23"/>
      <c r="J21" s="23"/>
      <c r="K21" s="107"/>
      <c r="L21" s="23"/>
      <c r="M21" s="38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2" t="s">
        <v>71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" customFormat="1" ht="23.25" customHeight="1">
      <c r="A23" s="94" t="s">
        <v>230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47</v>
      </c>
      <c r="E24" s="16"/>
      <c r="F24" s="44">
        <v>0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v>0</v>
      </c>
      <c r="M24" s="43" t="s">
        <v>36</v>
      </c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8"/>
      <c r="B25" s="16"/>
      <c r="C25" s="16"/>
      <c r="D25" s="43" t="s">
        <v>26</v>
      </c>
      <c r="E25" s="16"/>
      <c r="F25" s="49">
        <v>27</v>
      </c>
      <c r="G25" s="43" t="s">
        <v>36</v>
      </c>
      <c r="H25" s="16"/>
      <c r="I25" s="16"/>
      <c r="J25" s="43" t="s">
        <v>26</v>
      </c>
      <c r="K25" s="16"/>
      <c r="L25" s="46">
        <v>12</v>
      </c>
      <c r="M25" s="43" t="s">
        <v>36</v>
      </c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27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H14:I14"/>
    <mergeCell ref="H13:I13"/>
    <mergeCell ref="A1:N1"/>
    <mergeCell ref="A2:N2"/>
    <mergeCell ref="A22:N22"/>
    <mergeCell ref="H15:I15"/>
    <mergeCell ref="A23:N23"/>
    <mergeCell ref="D3:E3"/>
    <mergeCell ref="K3:M3"/>
    <mergeCell ref="B7:B21"/>
    <mergeCell ref="G7:G21"/>
    <mergeCell ref="K7:K21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">
      <selection activeCell="H24" sqref="H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34</v>
      </c>
      <c r="E3" s="117"/>
      <c r="F3" s="14" t="s">
        <v>2</v>
      </c>
      <c r="G3" s="12" t="s">
        <v>41</v>
      </c>
      <c r="H3" s="15"/>
      <c r="I3" s="13"/>
      <c r="J3" s="13" t="s">
        <v>3</v>
      </c>
      <c r="K3" s="115" t="s">
        <v>222</v>
      </c>
      <c r="L3" s="115"/>
      <c r="M3" s="115"/>
      <c r="N3" s="116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30" t="s">
        <v>130</v>
      </c>
      <c r="D7" s="30"/>
      <c r="E7" s="30"/>
      <c r="F7" s="30"/>
      <c r="G7" s="100" t="s">
        <v>19</v>
      </c>
      <c r="H7" s="30" t="s">
        <v>130</v>
      </c>
      <c r="I7" s="31"/>
      <c r="J7" s="30"/>
      <c r="K7" s="104" t="s">
        <v>43</v>
      </c>
      <c r="L7" s="30"/>
      <c r="M7" s="32"/>
      <c r="N7" s="32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40"/>
      <c r="J8" s="17"/>
      <c r="K8" s="105"/>
      <c r="L8" s="17"/>
      <c r="M8" s="36"/>
      <c r="N8" s="36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23" t="s">
        <v>140</v>
      </c>
      <c r="D9" s="23"/>
      <c r="E9" s="17"/>
      <c r="F9" s="23" t="s">
        <v>141</v>
      </c>
      <c r="G9" s="101"/>
      <c r="H9" s="23" t="s">
        <v>140</v>
      </c>
      <c r="I9" s="37"/>
      <c r="J9" s="23"/>
      <c r="K9" s="105"/>
      <c r="L9" s="23" t="s">
        <v>86</v>
      </c>
      <c r="M9" s="23"/>
      <c r="N9" s="38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139</v>
      </c>
      <c r="D10" s="30"/>
      <c r="E10" s="30"/>
      <c r="F10" s="30"/>
      <c r="G10" s="101"/>
      <c r="H10" s="30"/>
      <c r="I10" s="31"/>
      <c r="J10" s="30" t="s">
        <v>130</v>
      </c>
      <c r="K10" s="105"/>
      <c r="L10" s="30"/>
      <c r="M10" s="30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05"/>
      <c r="L11" s="17"/>
      <c r="M11" s="17"/>
      <c r="N11" s="17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 t="s">
        <v>140</v>
      </c>
      <c r="D12" s="23"/>
      <c r="E12" s="17"/>
      <c r="F12" s="23" t="s">
        <v>142</v>
      </c>
      <c r="G12" s="101"/>
      <c r="H12" s="23"/>
      <c r="I12" s="17"/>
      <c r="J12" s="23" t="s">
        <v>140</v>
      </c>
      <c r="K12" s="105"/>
      <c r="L12" s="23"/>
      <c r="M12" s="23"/>
      <c r="N12" s="23" t="s">
        <v>86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130</v>
      </c>
      <c r="D13" s="30"/>
      <c r="E13" s="30"/>
      <c r="F13" s="30"/>
      <c r="G13" s="102"/>
      <c r="H13" s="108" t="s">
        <v>33</v>
      </c>
      <c r="I13" s="130"/>
      <c r="J13" s="30"/>
      <c r="K13" s="106"/>
      <c r="L13" s="30"/>
      <c r="M13" s="30"/>
      <c r="N13" s="32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37" t="s">
        <v>138</v>
      </c>
      <c r="I14" s="138"/>
      <c r="J14" s="17"/>
      <c r="K14" s="106"/>
      <c r="L14" s="17"/>
      <c r="M14" s="17"/>
      <c r="N14" s="36"/>
    </row>
    <row r="15" spans="1:14" ht="16.5" customHeight="1" thickBot="1">
      <c r="A15" s="23"/>
      <c r="B15" s="98"/>
      <c r="C15" s="23" t="s">
        <v>140</v>
      </c>
      <c r="D15" s="23"/>
      <c r="E15" s="17"/>
      <c r="F15" s="23" t="s">
        <v>141</v>
      </c>
      <c r="G15" s="102"/>
      <c r="H15" s="135" t="s">
        <v>237</v>
      </c>
      <c r="I15" s="136"/>
      <c r="J15" s="23"/>
      <c r="K15" s="106"/>
      <c r="L15" s="37"/>
      <c r="M15" s="23"/>
      <c r="N15" s="38"/>
    </row>
    <row r="16" spans="1:107" ht="16.5" customHeight="1">
      <c r="A16" s="30"/>
      <c r="B16" s="98"/>
      <c r="C16" s="30"/>
      <c r="D16" s="30"/>
      <c r="E16" s="31" t="s">
        <v>139</v>
      </c>
      <c r="F16" s="30"/>
      <c r="G16" s="101"/>
      <c r="H16" s="30"/>
      <c r="I16" s="30"/>
      <c r="J16" s="30"/>
      <c r="K16" s="105"/>
      <c r="L16" s="30"/>
      <c r="M16" s="30"/>
      <c r="N16" s="3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17"/>
      <c r="J17" s="17"/>
      <c r="K17" s="105"/>
      <c r="L17" s="17"/>
      <c r="M17" s="17"/>
      <c r="N17" s="17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23"/>
      <c r="D18" s="54"/>
      <c r="E18" s="17" t="s">
        <v>140</v>
      </c>
      <c r="F18" s="37"/>
      <c r="G18" s="101"/>
      <c r="H18" s="23"/>
      <c r="I18" s="23" t="s">
        <v>133</v>
      </c>
      <c r="J18" s="23"/>
      <c r="K18" s="105"/>
      <c r="L18" s="23"/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42"/>
      <c r="D19" s="30"/>
      <c r="E19" s="31" t="s">
        <v>139</v>
      </c>
      <c r="F19" s="30"/>
      <c r="G19" s="101"/>
      <c r="H19" s="30"/>
      <c r="I19" s="30"/>
      <c r="J19" s="30"/>
      <c r="K19" s="105"/>
      <c r="L19" s="30"/>
      <c r="M19" s="30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42"/>
      <c r="D20" s="17"/>
      <c r="E20" s="40"/>
      <c r="F20" s="17"/>
      <c r="G20" s="101"/>
      <c r="H20" s="17"/>
      <c r="I20" s="17"/>
      <c r="J20" s="17"/>
      <c r="K20" s="105"/>
      <c r="L20" s="17"/>
      <c r="M20" s="17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23"/>
      <c r="E21" s="17" t="s">
        <v>140</v>
      </c>
      <c r="F21" s="37"/>
      <c r="G21" s="103"/>
      <c r="H21" s="23"/>
      <c r="I21" s="23" t="s">
        <v>143</v>
      </c>
      <c r="J21" s="23"/>
      <c r="K21" s="107"/>
      <c r="L21" s="23"/>
      <c r="M21" s="23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39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129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/>
      <c r="J24" s="43" t="s">
        <v>25</v>
      </c>
      <c r="K24" s="16"/>
      <c r="L24" s="46">
        <f>12-L25</f>
        <v>11.12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2</v>
      </c>
      <c r="G25" s="43" t="s">
        <v>36</v>
      </c>
      <c r="H25" s="16"/>
      <c r="I25" s="16"/>
      <c r="J25" s="43" t="s">
        <v>26</v>
      </c>
      <c r="K25" s="16"/>
      <c r="L25" s="46">
        <f>F25*0.44</f>
        <v>0.88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30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5:I15"/>
    <mergeCell ref="H14:I14"/>
    <mergeCell ref="D3:E3"/>
    <mergeCell ref="A1:N1"/>
    <mergeCell ref="A2:N2"/>
    <mergeCell ref="K3:N3"/>
    <mergeCell ref="A22:N22"/>
    <mergeCell ref="A23:N23"/>
    <mergeCell ref="B7:B21"/>
    <mergeCell ref="G7:G21"/>
    <mergeCell ref="K7:K21"/>
    <mergeCell ref="H13:I13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E13">
      <selection activeCell="L21" sqref="L21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8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43" customFormat="1" ht="21.75" customHeight="1">
      <c r="A3" s="68"/>
      <c r="B3" s="12"/>
      <c r="C3" s="13" t="s">
        <v>1</v>
      </c>
      <c r="D3" s="117" t="s">
        <v>80</v>
      </c>
      <c r="E3" s="117"/>
      <c r="F3" s="14" t="s">
        <v>2</v>
      </c>
      <c r="G3" s="12" t="s">
        <v>81</v>
      </c>
      <c r="H3" s="13"/>
      <c r="I3" s="13"/>
      <c r="J3" s="13" t="s">
        <v>3</v>
      </c>
      <c r="K3" s="115" t="s">
        <v>220</v>
      </c>
      <c r="L3" s="115"/>
      <c r="M3" s="115"/>
      <c r="N3" s="116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7" t="s">
        <v>18</v>
      </c>
      <c r="C7" s="30" t="s">
        <v>130</v>
      </c>
      <c r="D7" s="30"/>
      <c r="E7" s="30"/>
      <c r="F7" s="30"/>
      <c r="G7" s="139"/>
      <c r="H7" s="30" t="s">
        <v>130</v>
      </c>
      <c r="I7" s="31" t="s">
        <v>127</v>
      </c>
      <c r="J7" s="30"/>
      <c r="K7" s="104"/>
      <c r="L7" s="30" t="s">
        <v>88</v>
      </c>
      <c r="M7" s="31"/>
      <c r="N7" s="3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8"/>
      <c r="C8" s="17"/>
      <c r="D8" s="17"/>
      <c r="E8" s="17"/>
      <c r="F8" s="17"/>
      <c r="G8" s="102"/>
      <c r="H8" s="17"/>
      <c r="I8" s="40"/>
      <c r="J8" s="17"/>
      <c r="K8" s="105"/>
      <c r="L8" s="17"/>
      <c r="M8" s="40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8"/>
      <c r="C9" s="23">
        <v>4415</v>
      </c>
      <c r="D9" s="23"/>
      <c r="E9" s="17"/>
      <c r="F9" s="23" t="s">
        <v>89</v>
      </c>
      <c r="G9" s="102"/>
      <c r="H9" s="23">
        <v>4415</v>
      </c>
      <c r="I9" s="37" t="s">
        <v>128</v>
      </c>
      <c r="J9" s="23"/>
      <c r="K9" s="105"/>
      <c r="L9" s="23" t="s">
        <v>124</v>
      </c>
      <c r="M9" s="37"/>
      <c r="N9" s="2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8"/>
      <c r="C10" s="40" t="s">
        <v>130</v>
      </c>
      <c r="D10" s="31" t="s">
        <v>127</v>
      </c>
      <c r="E10" s="30"/>
      <c r="F10" s="17"/>
      <c r="G10" s="102"/>
      <c r="H10" s="30"/>
      <c r="I10" s="30"/>
      <c r="J10" s="30"/>
      <c r="K10" s="105"/>
      <c r="L10" s="30" t="s">
        <v>88</v>
      </c>
      <c r="M10" s="32"/>
      <c r="N10" s="3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8"/>
      <c r="C11" s="42"/>
      <c r="D11" s="40"/>
      <c r="E11" s="17"/>
      <c r="F11" s="17"/>
      <c r="G11" s="102"/>
      <c r="H11" s="17"/>
      <c r="I11" s="17"/>
      <c r="J11" s="17"/>
      <c r="K11" s="105"/>
      <c r="L11" s="17"/>
      <c r="M11" s="36"/>
      <c r="N11" s="36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8"/>
      <c r="C12" s="23">
        <v>4415</v>
      </c>
      <c r="D12" s="37" t="s">
        <v>128</v>
      </c>
      <c r="E12" s="23"/>
      <c r="F12" s="23"/>
      <c r="G12" s="102"/>
      <c r="H12" s="23"/>
      <c r="I12" s="23"/>
      <c r="J12" s="23"/>
      <c r="K12" s="105"/>
      <c r="L12" s="23" t="s">
        <v>124</v>
      </c>
      <c r="M12" s="17"/>
      <c r="N12" s="38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8"/>
      <c r="C13" s="30" t="s">
        <v>130</v>
      </c>
      <c r="D13" s="30"/>
      <c r="E13" s="30"/>
      <c r="F13" s="30"/>
      <c r="G13" s="102"/>
      <c r="H13" s="108"/>
      <c r="I13" s="130"/>
      <c r="J13" s="30"/>
      <c r="K13" s="105"/>
      <c r="L13" s="30"/>
      <c r="M13" s="30"/>
      <c r="N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8"/>
      <c r="C14" s="17"/>
      <c r="D14" s="17"/>
      <c r="E14" s="17"/>
      <c r="F14" s="17"/>
      <c r="G14" s="102"/>
      <c r="H14" s="133" t="s">
        <v>33</v>
      </c>
      <c r="I14" s="134"/>
      <c r="J14" s="17"/>
      <c r="K14" s="105"/>
      <c r="L14" s="17"/>
      <c r="M14" s="17"/>
      <c r="N14" s="1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8"/>
      <c r="C15" s="23">
        <v>4415</v>
      </c>
      <c r="D15" s="23"/>
      <c r="E15" s="17"/>
      <c r="F15" s="23" t="s">
        <v>89</v>
      </c>
      <c r="G15" s="102"/>
      <c r="H15" s="131"/>
      <c r="I15" s="132"/>
      <c r="J15" s="23"/>
      <c r="K15" s="105"/>
      <c r="L15" s="23"/>
      <c r="M15" s="23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8"/>
      <c r="C16" s="30"/>
      <c r="D16" s="30"/>
      <c r="E16" s="30"/>
      <c r="F16" s="31"/>
      <c r="G16" s="102"/>
      <c r="H16" s="31" t="s">
        <v>96</v>
      </c>
      <c r="I16" s="30"/>
      <c r="J16" s="30"/>
      <c r="K16" s="105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8"/>
      <c r="C17" s="17"/>
      <c r="D17" s="17"/>
      <c r="E17" s="17"/>
      <c r="F17" s="40"/>
      <c r="G17" s="102"/>
      <c r="H17" s="40"/>
      <c r="I17" s="17"/>
      <c r="J17" s="17"/>
      <c r="K17" s="105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8"/>
      <c r="C18" s="37"/>
      <c r="D18" s="37"/>
      <c r="E18" s="23"/>
      <c r="F18" s="37"/>
      <c r="G18" s="102"/>
      <c r="H18" s="17">
        <v>4402</v>
      </c>
      <c r="I18" s="37"/>
      <c r="J18" s="23" t="s">
        <v>100</v>
      </c>
      <c r="K18" s="105"/>
      <c r="L18" s="37"/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8"/>
      <c r="C19" s="30"/>
      <c r="D19" s="30"/>
      <c r="E19" s="31" t="s">
        <v>130</v>
      </c>
      <c r="F19" s="31" t="s">
        <v>127</v>
      </c>
      <c r="G19" s="102"/>
      <c r="H19" s="30"/>
      <c r="I19" s="30" t="s">
        <v>88</v>
      </c>
      <c r="J19" s="30" t="s">
        <v>131</v>
      </c>
      <c r="K19" s="105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8"/>
      <c r="C20" s="17"/>
      <c r="D20" s="17"/>
      <c r="E20" s="40"/>
      <c r="F20" s="40"/>
      <c r="G20" s="102"/>
      <c r="H20" s="17"/>
      <c r="I20" s="17"/>
      <c r="J20" s="17"/>
      <c r="K20" s="105"/>
      <c r="L20" s="17"/>
      <c r="M20" s="17"/>
      <c r="N20" s="1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9"/>
      <c r="C21" s="23"/>
      <c r="D21" s="23"/>
      <c r="E21" s="23">
        <v>4415</v>
      </c>
      <c r="F21" s="37" t="s">
        <v>128</v>
      </c>
      <c r="G21" s="140"/>
      <c r="H21" s="23"/>
      <c r="I21" s="23" t="s">
        <v>124</v>
      </c>
      <c r="J21" s="23">
        <v>4415</v>
      </c>
      <c r="K21" s="107"/>
      <c r="L21" s="23"/>
      <c r="M21" s="23"/>
      <c r="N21" s="23" t="s">
        <v>133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" customFormat="1" ht="23.25" customHeight="1">
      <c r="A23" s="94" t="s">
        <v>134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28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10.68</v>
      </c>
      <c r="M24" s="43" t="s">
        <v>36</v>
      </c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8"/>
      <c r="B25" s="16"/>
      <c r="C25" s="16"/>
      <c r="D25" s="43" t="s">
        <v>26</v>
      </c>
      <c r="E25" s="16"/>
      <c r="F25" s="49">
        <v>3</v>
      </c>
      <c r="G25" s="43" t="s">
        <v>36</v>
      </c>
      <c r="H25" s="16"/>
      <c r="I25" s="16"/>
      <c r="J25" s="43" t="s">
        <v>26</v>
      </c>
      <c r="K25" s="16"/>
      <c r="L25" s="46">
        <f>F25*0.44</f>
        <v>1.32</v>
      </c>
      <c r="M25" s="43" t="s">
        <v>36</v>
      </c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31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2">
    <mergeCell ref="H14:I14"/>
    <mergeCell ref="H15:I15"/>
    <mergeCell ref="A1:N1"/>
    <mergeCell ref="A2:N2"/>
    <mergeCell ref="K3:N3"/>
    <mergeCell ref="A22:N22"/>
    <mergeCell ref="A23:N23"/>
    <mergeCell ref="D3:E3"/>
    <mergeCell ref="B7:B21"/>
    <mergeCell ref="G7:G21"/>
    <mergeCell ref="K7:K21"/>
    <mergeCell ref="H13:I13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A16">
      <selection activeCell="H26" sqref="H26"/>
    </sheetView>
  </sheetViews>
  <sheetFormatPr defaultColWidth="9.140625" defaultRowHeight="18.75" customHeight="1"/>
  <cols>
    <col min="1" max="1" width="9.00390625" style="5" customWidth="1"/>
    <col min="2" max="2" width="6.00390625" style="5" customWidth="1"/>
    <col min="3" max="6" width="10.00390625" style="5" customWidth="1"/>
    <col min="7" max="7" width="6.00390625" style="5" customWidth="1"/>
    <col min="8" max="10" width="10.00390625" style="5" customWidth="1"/>
    <col min="11" max="11" width="6.00390625" style="5" customWidth="1"/>
    <col min="12" max="13" width="10.00390625" style="5" customWidth="1"/>
    <col min="14" max="16384" width="9.140625" style="5" customWidth="1"/>
  </cols>
  <sheetData>
    <row r="1" spans="1:14" s="8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8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2" customFormat="1" ht="21.75" customHeight="1">
      <c r="A3" s="11"/>
      <c r="B3" s="12"/>
      <c r="C3" s="13" t="s">
        <v>1</v>
      </c>
      <c r="D3" s="117" t="s">
        <v>55</v>
      </c>
      <c r="E3" s="117"/>
      <c r="F3" s="115" t="s">
        <v>56</v>
      </c>
      <c r="G3" s="115"/>
      <c r="H3" s="115"/>
      <c r="I3" s="115"/>
      <c r="J3" s="13" t="s">
        <v>3</v>
      </c>
      <c r="K3" s="115" t="s">
        <v>223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ht="16.5" customHeight="1">
      <c r="A6" s="28" t="s">
        <v>44</v>
      </c>
      <c r="B6" s="29"/>
      <c r="C6" s="28">
        <v>1</v>
      </c>
      <c r="D6" s="30">
        <v>2</v>
      </c>
      <c r="E6" s="28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</row>
    <row r="7" spans="1:107" ht="16.5" customHeight="1">
      <c r="A7" s="34"/>
      <c r="B7" s="97" t="s">
        <v>18</v>
      </c>
      <c r="C7" s="30" t="s">
        <v>144</v>
      </c>
      <c r="D7" s="30"/>
      <c r="E7" s="30"/>
      <c r="F7" s="30"/>
      <c r="G7" s="100" t="s">
        <v>19</v>
      </c>
      <c r="H7" s="30"/>
      <c r="I7" s="31"/>
      <c r="J7" s="30" t="s">
        <v>151</v>
      </c>
      <c r="K7" s="104" t="s">
        <v>43</v>
      </c>
      <c r="L7" s="30"/>
      <c r="M7" s="30"/>
      <c r="N7" s="30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107" ht="16.5" customHeight="1">
      <c r="A8" s="17" t="s">
        <v>20</v>
      </c>
      <c r="B8" s="98"/>
      <c r="C8" s="17"/>
      <c r="D8" s="17"/>
      <c r="E8" s="17"/>
      <c r="F8" s="17"/>
      <c r="G8" s="101"/>
      <c r="H8" s="17"/>
      <c r="I8" s="40"/>
      <c r="J8" s="17"/>
      <c r="K8" s="105"/>
      <c r="L8" s="17"/>
      <c r="M8" s="17"/>
      <c r="N8" s="17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</row>
    <row r="9" spans="1:107" ht="16.5" customHeight="1">
      <c r="A9" s="23"/>
      <c r="B9" s="98"/>
      <c r="C9" s="23">
        <v>4306</v>
      </c>
      <c r="D9" s="23"/>
      <c r="E9" s="17"/>
      <c r="F9" s="23" t="s">
        <v>92</v>
      </c>
      <c r="G9" s="101"/>
      <c r="H9" s="23"/>
      <c r="I9" s="37"/>
      <c r="J9" s="23">
        <v>4408</v>
      </c>
      <c r="K9" s="105"/>
      <c r="L9" s="23"/>
      <c r="M9" s="23"/>
      <c r="N9" s="23" t="s">
        <v>115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</row>
    <row r="10" spans="1:107" ht="16.5" customHeight="1">
      <c r="A10" s="30"/>
      <c r="B10" s="98"/>
      <c r="C10" s="30"/>
      <c r="D10" s="31"/>
      <c r="E10" s="30"/>
      <c r="F10" s="30"/>
      <c r="G10" s="101"/>
      <c r="H10" s="30" t="s">
        <v>153</v>
      </c>
      <c r="I10" s="30"/>
      <c r="J10" s="31"/>
      <c r="K10" s="105"/>
      <c r="L10" s="30"/>
      <c r="M10" s="31"/>
      <c r="N10" s="30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17"/>
      <c r="J11" s="40"/>
      <c r="K11" s="105"/>
      <c r="L11" s="17"/>
      <c r="M11" s="40"/>
      <c r="N11" s="1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ht="16.5" customHeight="1" thickBot="1">
      <c r="A12" s="23"/>
      <c r="B12" s="98"/>
      <c r="C12" s="54"/>
      <c r="D12" s="23"/>
      <c r="E12" s="23"/>
      <c r="F12" s="23"/>
      <c r="G12" s="101"/>
      <c r="H12" s="37">
        <v>4408</v>
      </c>
      <c r="I12" s="23"/>
      <c r="J12" s="37" t="s">
        <v>97</v>
      </c>
      <c r="K12" s="105"/>
      <c r="L12" s="23"/>
      <c r="M12" s="37"/>
      <c r="N12" s="2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</row>
    <row r="13" spans="1:107" ht="16.5" customHeight="1">
      <c r="A13" s="30"/>
      <c r="B13" s="98"/>
      <c r="C13" s="30" t="s">
        <v>145</v>
      </c>
      <c r="D13" s="30"/>
      <c r="E13" s="30"/>
      <c r="F13" s="30"/>
      <c r="G13" s="102"/>
      <c r="H13" s="108" t="s">
        <v>33</v>
      </c>
      <c r="I13" s="130"/>
      <c r="J13" s="30"/>
      <c r="K13" s="106"/>
      <c r="L13" s="30"/>
      <c r="M13" s="30"/>
      <c r="N13" s="32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16.5" customHeight="1">
      <c r="A14" s="17" t="s">
        <v>22</v>
      </c>
      <c r="B14" s="98"/>
      <c r="C14" s="17"/>
      <c r="D14" s="17"/>
      <c r="E14" s="17"/>
      <c r="F14" s="17"/>
      <c r="G14" s="102"/>
      <c r="H14" s="137" t="s">
        <v>109</v>
      </c>
      <c r="I14" s="138"/>
      <c r="J14" s="17"/>
      <c r="K14" s="106"/>
      <c r="L14" s="17"/>
      <c r="M14" s="17"/>
      <c r="N14" s="36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</row>
    <row r="15" spans="1:107" ht="16.5" customHeight="1" thickBot="1">
      <c r="A15" s="23"/>
      <c r="B15" s="98"/>
      <c r="C15" s="23">
        <v>4306</v>
      </c>
      <c r="D15" s="23"/>
      <c r="E15" s="17"/>
      <c r="F15" s="23" t="s">
        <v>100</v>
      </c>
      <c r="G15" s="102"/>
      <c r="H15" s="131" t="s">
        <v>238</v>
      </c>
      <c r="I15" s="132"/>
      <c r="J15" s="67"/>
      <c r="K15" s="106"/>
      <c r="L15" s="23"/>
      <c r="M15" s="54"/>
      <c r="N15" s="2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</row>
    <row r="16" spans="1:107" ht="16.5" customHeight="1">
      <c r="A16" s="30"/>
      <c r="B16" s="98"/>
      <c r="C16" s="30" t="s">
        <v>146</v>
      </c>
      <c r="D16" s="30"/>
      <c r="E16" s="30"/>
      <c r="F16" s="30"/>
      <c r="G16" s="101"/>
      <c r="H16" s="30" t="s">
        <v>147</v>
      </c>
      <c r="I16" s="31"/>
      <c r="J16" s="30"/>
      <c r="K16" s="105"/>
      <c r="L16" s="30"/>
      <c r="M16" s="30"/>
      <c r="N16" s="3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</row>
    <row r="17" spans="1:107" ht="16.5" customHeight="1">
      <c r="A17" s="17" t="s">
        <v>23</v>
      </c>
      <c r="B17" s="98"/>
      <c r="C17" s="17"/>
      <c r="D17" s="17"/>
      <c r="E17" s="17"/>
      <c r="F17" s="17"/>
      <c r="G17" s="101"/>
      <c r="H17" s="17"/>
      <c r="I17" s="40"/>
      <c r="J17" s="17"/>
      <c r="K17" s="105"/>
      <c r="L17" s="17"/>
      <c r="M17" s="17"/>
      <c r="N17" s="36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</row>
    <row r="18" spans="1:107" ht="16.5" customHeight="1">
      <c r="A18" s="23"/>
      <c r="B18" s="98"/>
      <c r="C18" s="23">
        <v>4306</v>
      </c>
      <c r="D18" s="23"/>
      <c r="E18" s="17"/>
      <c r="F18" s="23" t="s">
        <v>89</v>
      </c>
      <c r="G18" s="101"/>
      <c r="H18" s="23">
        <v>4306</v>
      </c>
      <c r="I18" s="37"/>
      <c r="J18" s="23"/>
      <c r="K18" s="105"/>
      <c r="L18" s="23" t="s">
        <v>150</v>
      </c>
      <c r="M18" s="23"/>
      <c r="N18" s="2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</row>
    <row r="19" spans="1:107" ht="16.5" customHeight="1">
      <c r="A19" s="30"/>
      <c r="B19" s="98"/>
      <c r="C19" s="30"/>
      <c r="D19" s="31"/>
      <c r="E19" s="31" t="s">
        <v>145</v>
      </c>
      <c r="F19" s="30"/>
      <c r="G19" s="101"/>
      <c r="H19" s="30"/>
      <c r="I19" s="30"/>
      <c r="J19" s="30"/>
      <c r="K19" s="105"/>
      <c r="L19" s="30"/>
      <c r="M19" s="30"/>
      <c r="N19" s="3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</row>
    <row r="20" spans="1:107" ht="16.5" customHeight="1">
      <c r="A20" s="17" t="s">
        <v>24</v>
      </c>
      <c r="B20" s="98"/>
      <c r="C20" s="17"/>
      <c r="D20" s="40"/>
      <c r="E20" s="40"/>
      <c r="F20" s="17"/>
      <c r="G20" s="101"/>
      <c r="H20" s="17"/>
      <c r="I20" s="17"/>
      <c r="J20" s="17"/>
      <c r="K20" s="105"/>
      <c r="L20" s="17"/>
      <c r="M20" s="17"/>
      <c r="N20" s="36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</row>
    <row r="21" spans="1:107" ht="17.25" customHeight="1">
      <c r="A21" s="23"/>
      <c r="B21" s="99"/>
      <c r="C21" s="23"/>
      <c r="D21" s="37"/>
      <c r="E21" s="17">
        <v>4306</v>
      </c>
      <c r="F21" s="37"/>
      <c r="G21" s="103"/>
      <c r="H21" s="23"/>
      <c r="I21" s="23" t="s">
        <v>97</v>
      </c>
      <c r="J21" s="23"/>
      <c r="K21" s="107"/>
      <c r="L21" s="23"/>
      <c r="M21" s="23"/>
      <c r="N21" s="3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</row>
    <row r="22" spans="1:14" s="1" customFormat="1" ht="24.75" customHeight="1">
      <c r="A22" s="112" t="s">
        <v>39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1" customFormat="1" ht="23.25" customHeight="1">
      <c r="A23" s="94" t="s">
        <v>267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2.76</v>
      </c>
      <c r="M24" s="43" t="s">
        <v>36</v>
      </c>
      <c r="N24" s="4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</row>
    <row r="25" spans="1:107" ht="18.75" customHeight="1">
      <c r="A25" s="48"/>
      <c r="B25" s="16"/>
      <c r="C25" s="16"/>
      <c r="D25" s="43" t="s">
        <v>26</v>
      </c>
      <c r="E25" s="16"/>
      <c r="F25" s="49">
        <v>21</v>
      </c>
      <c r="G25" s="43" t="s">
        <v>36</v>
      </c>
      <c r="H25" s="16"/>
      <c r="I25" s="16"/>
      <c r="J25" s="43" t="s">
        <v>26</v>
      </c>
      <c r="K25" s="16"/>
      <c r="L25" s="46">
        <f>F25*0.44</f>
        <v>9.24</v>
      </c>
      <c r="M25" s="43" t="s">
        <v>36</v>
      </c>
      <c r="N25" s="4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29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</row>
    <row r="27" spans="1:107" ht="18.75" customHeight="1" thickTop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="4" customFormat="1" ht="18.75" customHeight="1"/>
    <row r="29" s="4" customFormat="1" ht="18.75" customHeight="1"/>
    <row r="30" s="4" customFormat="1" ht="18.75" customHeight="1"/>
    <row r="32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</sheetData>
  <sheetProtection/>
  <mergeCells count="13">
    <mergeCell ref="A22:N22"/>
    <mergeCell ref="H13:I13"/>
    <mergeCell ref="H15:I15"/>
    <mergeCell ref="A1:N1"/>
    <mergeCell ref="A2:N2"/>
    <mergeCell ref="D3:E3"/>
    <mergeCell ref="K3:M3"/>
    <mergeCell ref="F3:I3"/>
    <mergeCell ref="A23:N23"/>
    <mergeCell ref="B7:B21"/>
    <mergeCell ref="H14:I14"/>
    <mergeCell ref="G7:G21"/>
    <mergeCell ref="K7:K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7"/>
  <sheetViews>
    <sheetView zoomScale="140" zoomScaleNormal="140" zoomScalePageLayoutView="0" workbookViewId="0" topLeftCell="E1">
      <selection activeCell="H24" sqref="H24"/>
    </sheetView>
  </sheetViews>
  <sheetFormatPr defaultColWidth="9.140625" defaultRowHeight="18.75" customHeight="1"/>
  <cols>
    <col min="1" max="1" width="9.00390625" style="22" customWidth="1"/>
    <col min="2" max="2" width="6.00390625" style="22" customWidth="1"/>
    <col min="3" max="6" width="10.00390625" style="22" customWidth="1"/>
    <col min="7" max="7" width="6.00390625" style="22" customWidth="1"/>
    <col min="8" max="10" width="10.00390625" style="22" customWidth="1"/>
    <col min="11" max="11" width="6.00390625" style="22" customWidth="1"/>
    <col min="12" max="13" width="10.00390625" style="22" customWidth="1"/>
    <col min="14" max="16384" width="9.140625" style="22" customWidth="1"/>
  </cols>
  <sheetData>
    <row r="1" spans="1:14" s="10" customFormat="1" ht="21.75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s="10" customFormat="1" ht="21.75" customHeight="1">
      <c r="A2" s="94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4" s="16" customFormat="1" ht="21.75" customHeight="1">
      <c r="A3" s="11"/>
      <c r="B3" s="12"/>
      <c r="C3" s="13" t="s">
        <v>1</v>
      </c>
      <c r="D3" s="117" t="s">
        <v>62</v>
      </c>
      <c r="E3" s="117"/>
      <c r="F3" s="14" t="s">
        <v>2</v>
      </c>
      <c r="G3" s="115" t="s">
        <v>50</v>
      </c>
      <c r="H3" s="115"/>
      <c r="I3" s="115"/>
      <c r="J3" s="13" t="s">
        <v>3</v>
      </c>
      <c r="K3" s="115" t="s">
        <v>224</v>
      </c>
      <c r="L3" s="115"/>
      <c r="M3" s="115"/>
      <c r="N3" s="52"/>
    </row>
    <row r="4" spans="1:107" ht="16.5" customHeight="1">
      <c r="A4" s="17" t="s">
        <v>4</v>
      </c>
      <c r="B4" s="18" t="s">
        <v>5</v>
      </c>
      <c r="C4" s="18" t="s">
        <v>6</v>
      </c>
      <c r="D4" s="18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20" t="s">
        <v>17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</row>
    <row r="5" spans="1:107" ht="16.5" customHeight="1">
      <c r="A5" s="23"/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4" t="s">
        <v>12</v>
      </c>
      <c r="I5" s="24" t="s">
        <v>13</v>
      </c>
      <c r="J5" s="27" t="s">
        <v>14</v>
      </c>
      <c r="K5" s="27" t="s">
        <v>15</v>
      </c>
      <c r="L5" s="24" t="s">
        <v>16</v>
      </c>
      <c r="M5" s="24" t="s">
        <v>17</v>
      </c>
      <c r="N5" s="27" t="s">
        <v>46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</row>
    <row r="6" spans="1:107" ht="16.5" customHeight="1">
      <c r="A6" s="28" t="s">
        <v>44</v>
      </c>
      <c r="B6" s="29"/>
      <c r="C6" s="28">
        <v>1</v>
      </c>
      <c r="D6" s="30">
        <v>2</v>
      </c>
      <c r="E6" s="31">
        <v>3</v>
      </c>
      <c r="F6" s="31">
        <v>4</v>
      </c>
      <c r="G6" s="30">
        <v>5</v>
      </c>
      <c r="H6" s="30">
        <v>6</v>
      </c>
      <c r="I6" s="30">
        <v>7</v>
      </c>
      <c r="J6" s="30">
        <v>8</v>
      </c>
      <c r="K6" s="32">
        <v>9</v>
      </c>
      <c r="L6" s="30">
        <v>10</v>
      </c>
      <c r="M6" s="30">
        <v>11</v>
      </c>
      <c r="N6" s="33">
        <v>12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</row>
    <row r="7" spans="1:107" ht="16.5" customHeight="1">
      <c r="A7" s="34"/>
      <c r="B7" s="97" t="s">
        <v>18</v>
      </c>
      <c r="C7" s="40"/>
      <c r="D7" s="30"/>
      <c r="E7" s="31" t="s">
        <v>151</v>
      </c>
      <c r="F7" s="30"/>
      <c r="G7" s="100" t="s">
        <v>19</v>
      </c>
      <c r="H7" s="30"/>
      <c r="I7" s="30"/>
      <c r="J7" s="30" t="s">
        <v>147</v>
      </c>
      <c r="K7" s="104" t="s">
        <v>43</v>
      </c>
      <c r="L7" s="30"/>
      <c r="M7" s="30"/>
      <c r="N7" s="3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</row>
    <row r="8" spans="1:107" ht="16.5" customHeight="1">
      <c r="A8" s="17" t="s">
        <v>20</v>
      </c>
      <c r="B8" s="98"/>
      <c r="C8" s="42"/>
      <c r="D8" s="17"/>
      <c r="E8" s="40"/>
      <c r="F8" s="17"/>
      <c r="G8" s="101"/>
      <c r="H8" s="17"/>
      <c r="I8" s="17"/>
      <c r="J8" s="17"/>
      <c r="K8" s="105"/>
      <c r="L8" s="17"/>
      <c r="M8" s="17"/>
      <c r="N8" s="17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</row>
    <row r="9" spans="1:107" ht="16.5" customHeight="1">
      <c r="A9" s="23"/>
      <c r="B9" s="98"/>
      <c r="C9" s="37"/>
      <c r="D9" s="37"/>
      <c r="E9" s="17">
        <v>4408</v>
      </c>
      <c r="F9" s="37"/>
      <c r="G9" s="101"/>
      <c r="H9" s="23"/>
      <c r="I9" s="23" t="s">
        <v>108</v>
      </c>
      <c r="J9" s="23">
        <v>4306</v>
      </c>
      <c r="K9" s="105"/>
      <c r="L9" s="23"/>
      <c r="M9" s="23"/>
      <c r="N9" s="23" t="s">
        <v>149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</row>
    <row r="10" spans="1:107" ht="16.5" customHeight="1">
      <c r="A10" s="30"/>
      <c r="B10" s="98"/>
      <c r="C10" s="30" t="s">
        <v>119</v>
      </c>
      <c r="D10" s="75" t="s">
        <v>213</v>
      </c>
      <c r="E10" s="30" t="s">
        <v>127</v>
      </c>
      <c r="F10" s="30"/>
      <c r="G10" s="101"/>
      <c r="H10" s="30" t="s">
        <v>146</v>
      </c>
      <c r="I10" s="31"/>
      <c r="J10" s="30"/>
      <c r="K10" s="105"/>
      <c r="L10" s="30"/>
      <c r="M10" s="32"/>
      <c r="N10" s="3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</row>
    <row r="11" spans="1:107" ht="16.5" customHeight="1">
      <c r="A11" s="17" t="s">
        <v>21</v>
      </c>
      <c r="B11" s="98"/>
      <c r="C11" s="17"/>
      <c r="D11" s="17"/>
      <c r="E11" s="17"/>
      <c r="F11" s="17"/>
      <c r="G11" s="101"/>
      <c r="H11" s="17"/>
      <c r="I11" s="40"/>
      <c r="J11" s="17"/>
      <c r="K11" s="105"/>
      <c r="L11" s="17"/>
      <c r="M11" s="36"/>
      <c r="N11" s="3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</row>
    <row r="12" spans="1:107" ht="16.5" customHeight="1" thickBot="1">
      <c r="A12" s="23"/>
      <c r="B12" s="98"/>
      <c r="C12" s="23" t="s">
        <v>152</v>
      </c>
      <c r="D12" s="23">
        <v>4408</v>
      </c>
      <c r="E12" s="17" t="s">
        <v>128</v>
      </c>
      <c r="F12" s="23" t="s">
        <v>156</v>
      </c>
      <c r="G12" s="101"/>
      <c r="H12" s="23">
        <v>4306</v>
      </c>
      <c r="I12" s="37"/>
      <c r="J12" s="23"/>
      <c r="K12" s="105"/>
      <c r="L12" s="23" t="s">
        <v>141</v>
      </c>
      <c r="M12" s="38"/>
      <c r="N12" s="38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</row>
    <row r="13" spans="1:107" ht="16.5" customHeight="1">
      <c r="A13" s="30"/>
      <c r="B13" s="98"/>
      <c r="C13" s="30" t="s">
        <v>119</v>
      </c>
      <c r="D13" s="75" t="s">
        <v>213</v>
      </c>
      <c r="E13" s="30" t="s">
        <v>127</v>
      </c>
      <c r="F13" s="30"/>
      <c r="G13" s="102"/>
      <c r="H13" s="108" t="s">
        <v>33</v>
      </c>
      <c r="I13" s="130"/>
      <c r="J13" s="30"/>
      <c r="K13" s="106"/>
      <c r="L13" s="31" t="s">
        <v>155</v>
      </c>
      <c r="M13" s="30"/>
      <c r="N13" s="3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</row>
    <row r="14" spans="1:14" ht="16.5" customHeight="1">
      <c r="A14" s="17" t="s">
        <v>22</v>
      </c>
      <c r="B14" s="98"/>
      <c r="C14" s="17"/>
      <c r="D14" s="17"/>
      <c r="E14" s="17"/>
      <c r="F14" s="17"/>
      <c r="G14" s="102"/>
      <c r="H14" s="110" t="s">
        <v>120</v>
      </c>
      <c r="I14" s="141"/>
      <c r="J14" s="17"/>
      <c r="K14" s="106"/>
      <c r="L14" s="40">
        <v>4408</v>
      </c>
      <c r="M14" s="17"/>
      <c r="N14" s="17"/>
    </row>
    <row r="15" spans="1:14" ht="16.5" customHeight="1" thickBot="1">
      <c r="A15" s="23"/>
      <c r="B15" s="98"/>
      <c r="C15" s="23" t="s">
        <v>152</v>
      </c>
      <c r="D15" s="23">
        <v>4408</v>
      </c>
      <c r="E15" s="17" t="s">
        <v>128</v>
      </c>
      <c r="F15" s="23" t="s">
        <v>156</v>
      </c>
      <c r="G15" s="102"/>
      <c r="H15" s="70" t="s">
        <v>213</v>
      </c>
      <c r="I15" s="39" t="s">
        <v>156</v>
      </c>
      <c r="J15" s="23"/>
      <c r="K15" s="106"/>
      <c r="L15" s="17" t="s">
        <v>157</v>
      </c>
      <c r="M15" s="23"/>
      <c r="N15" s="23"/>
    </row>
    <row r="16" spans="1:107" ht="16.5" customHeight="1">
      <c r="A16" s="30"/>
      <c r="B16" s="98"/>
      <c r="C16" s="30"/>
      <c r="D16" s="31"/>
      <c r="E16" s="31" t="s">
        <v>154</v>
      </c>
      <c r="F16" s="30"/>
      <c r="G16" s="101"/>
      <c r="H16" s="30"/>
      <c r="I16" s="31" t="s">
        <v>155</v>
      </c>
      <c r="J16" s="30"/>
      <c r="K16" s="105"/>
      <c r="L16" s="30"/>
      <c r="M16" s="30"/>
      <c r="N16" s="32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</row>
    <row r="17" spans="1:107" ht="16.5" customHeight="1">
      <c r="A17" s="17" t="s">
        <v>23</v>
      </c>
      <c r="B17" s="98"/>
      <c r="C17" s="17"/>
      <c r="D17" s="17"/>
      <c r="E17" s="40"/>
      <c r="F17" s="17"/>
      <c r="G17" s="101"/>
      <c r="H17" s="17"/>
      <c r="I17" s="40"/>
      <c r="J17" s="17"/>
      <c r="K17" s="105"/>
      <c r="L17" s="17"/>
      <c r="M17" s="17"/>
      <c r="N17" s="36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</row>
    <row r="18" spans="1:107" ht="16.5" customHeight="1">
      <c r="A18" s="23"/>
      <c r="B18" s="98"/>
      <c r="C18" s="37"/>
      <c r="D18" s="37"/>
      <c r="E18" s="17">
        <v>4408</v>
      </c>
      <c r="F18" s="37"/>
      <c r="G18" s="101"/>
      <c r="H18" s="23" t="s">
        <v>108</v>
      </c>
      <c r="I18" s="17">
        <v>4408</v>
      </c>
      <c r="J18" s="37"/>
      <c r="K18" s="105"/>
      <c r="L18" s="23" t="s">
        <v>157</v>
      </c>
      <c r="M18" s="23"/>
      <c r="N18" s="23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</row>
    <row r="19" spans="1:107" ht="16.5" customHeight="1">
      <c r="A19" s="30"/>
      <c r="B19" s="98"/>
      <c r="C19" s="30"/>
      <c r="D19" s="30"/>
      <c r="E19" s="31" t="s">
        <v>154</v>
      </c>
      <c r="F19" s="30"/>
      <c r="G19" s="101"/>
      <c r="H19" s="30"/>
      <c r="I19" s="30"/>
      <c r="J19" s="31"/>
      <c r="K19" s="105"/>
      <c r="L19" s="35"/>
      <c r="M19" s="32"/>
      <c r="N19" s="32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</row>
    <row r="20" spans="1:107" ht="16.5" customHeight="1">
      <c r="A20" s="17" t="s">
        <v>24</v>
      </c>
      <c r="B20" s="98"/>
      <c r="C20" s="17"/>
      <c r="D20" s="17"/>
      <c r="E20" s="40"/>
      <c r="F20" s="17"/>
      <c r="G20" s="101"/>
      <c r="H20" s="17"/>
      <c r="I20" s="17"/>
      <c r="J20" s="40"/>
      <c r="K20" s="105"/>
      <c r="L20" s="17"/>
      <c r="M20" s="36"/>
      <c r="N20" s="36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</row>
    <row r="21" spans="1:107" ht="17.25" customHeight="1">
      <c r="A21" s="23"/>
      <c r="B21" s="99"/>
      <c r="C21" s="37"/>
      <c r="D21" s="23"/>
      <c r="E21" s="17">
        <v>4408</v>
      </c>
      <c r="F21" s="37"/>
      <c r="G21" s="103"/>
      <c r="H21" s="23" t="s">
        <v>115</v>
      </c>
      <c r="I21" s="23"/>
      <c r="J21" s="37"/>
      <c r="K21" s="107"/>
      <c r="L21" s="23"/>
      <c r="M21" s="38"/>
      <c r="N21" s="38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</row>
    <row r="22" spans="1:14" s="41" customFormat="1" ht="24.75" customHeight="1">
      <c r="A22" s="112" t="s">
        <v>40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s="41" customFormat="1" ht="23.25" customHeight="1">
      <c r="A23" s="94" t="s">
        <v>203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6"/>
    </row>
    <row r="24" spans="1:107" ht="18.75" customHeight="1">
      <c r="A24" s="42"/>
      <c r="B24" s="43" t="s">
        <v>37</v>
      </c>
      <c r="C24" s="16"/>
      <c r="D24" s="43" t="s">
        <v>25</v>
      </c>
      <c r="E24" s="16"/>
      <c r="F24" s="44">
        <v>18</v>
      </c>
      <c r="G24" s="43" t="s">
        <v>36</v>
      </c>
      <c r="H24" s="43"/>
      <c r="I24" s="45" t="s">
        <v>38</v>
      </c>
      <c r="J24" s="43" t="s">
        <v>25</v>
      </c>
      <c r="K24" s="16"/>
      <c r="L24" s="46">
        <f>12-L25</f>
        <v>6.3999999999999995</v>
      </c>
      <c r="M24" s="43" t="s">
        <v>36</v>
      </c>
      <c r="N24" s="47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</row>
    <row r="25" spans="1:107" ht="18.75" customHeight="1">
      <c r="A25" s="48"/>
      <c r="B25" s="16"/>
      <c r="C25" s="16"/>
      <c r="D25" s="43" t="s">
        <v>26</v>
      </c>
      <c r="E25" s="16"/>
      <c r="F25" s="49">
        <v>14</v>
      </c>
      <c r="G25" s="43" t="s">
        <v>36</v>
      </c>
      <c r="H25" s="16"/>
      <c r="I25" s="16"/>
      <c r="J25" s="43" t="s">
        <v>26</v>
      </c>
      <c r="K25" s="16"/>
      <c r="L25" s="46">
        <f>F25*0.4</f>
        <v>5.6000000000000005</v>
      </c>
      <c r="M25" s="43" t="s">
        <v>36</v>
      </c>
      <c r="N25" s="47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</row>
    <row r="26" spans="1:107" ht="18.75" customHeight="1" thickBot="1">
      <c r="A26" s="48"/>
      <c r="B26" s="16"/>
      <c r="C26" s="16"/>
      <c r="D26" s="43" t="s">
        <v>27</v>
      </c>
      <c r="E26" s="16"/>
      <c r="F26" s="50">
        <v>32</v>
      </c>
      <c r="G26" s="43" t="s">
        <v>36</v>
      </c>
      <c r="H26" s="16"/>
      <c r="I26" s="16"/>
      <c r="J26" s="43" t="s">
        <v>27</v>
      </c>
      <c r="K26" s="16"/>
      <c r="L26" s="51">
        <f>SUM(L24:L25)</f>
        <v>12</v>
      </c>
      <c r="M26" s="43" t="s">
        <v>36</v>
      </c>
      <c r="N26" s="47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</row>
    <row r="27" spans="1:107" ht="18.75" customHeight="1" thickTop="1">
      <c r="A27" s="11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52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</row>
    <row r="28" s="21" customFormat="1" ht="18.75" customHeight="1"/>
    <row r="29" s="21" customFormat="1" ht="18.75" customHeight="1"/>
    <row r="30" s="21" customFormat="1" ht="18.75" customHeight="1"/>
    <row r="32" s="21" customFormat="1" ht="18.75" customHeight="1"/>
    <row r="33" s="21" customFormat="1" ht="18.75" customHeight="1"/>
    <row r="34" s="21" customFormat="1" ht="18.75" customHeight="1"/>
    <row r="35" s="21" customFormat="1" ht="18.75" customHeight="1"/>
    <row r="36" s="21" customFormat="1" ht="18.75" customHeight="1"/>
    <row r="37" s="21" customFormat="1" ht="18.75" customHeight="1"/>
    <row r="38" s="21" customFormat="1" ht="18.75" customHeight="1"/>
    <row r="39" s="21" customFormat="1" ht="18.75" customHeight="1"/>
    <row r="40" s="21" customFormat="1" ht="18.75" customHeight="1"/>
    <row r="41" s="21" customFormat="1" ht="18.75" customHeight="1"/>
    <row r="42" s="21" customFormat="1" ht="18.75" customHeight="1"/>
    <row r="43" s="21" customFormat="1" ht="18.75" customHeight="1"/>
    <row r="44" s="21" customFormat="1" ht="18.75" customHeight="1"/>
    <row r="45" s="21" customFormat="1" ht="18.75" customHeight="1"/>
    <row r="46" s="21" customFormat="1" ht="18.75" customHeight="1"/>
    <row r="47" s="21" customFormat="1" ht="18.75" customHeight="1"/>
    <row r="48" s="21" customFormat="1" ht="18.75" customHeight="1"/>
    <row r="49" s="21" customFormat="1" ht="18.75" customHeight="1"/>
    <row r="50" s="21" customFormat="1" ht="18.75" customHeight="1"/>
    <row r="51" s="21" customFormat="1" ht="18.75" customHeight="1"/>
    <row r="52" s="21" customFormat="1" ht="18.75" customHeight="1"/>
    <row r="53" s="21" customFormat="1" ht="18.75" customHeight="1"/>
    <row r="54" s="21" customFormat="1" ht="18.75" customHeight="1"/>
    <row r="55" s="21" customFormat="1" ht="18.75" customHeight="1"/>
    <row r="56" s="21" customFormat="1" ht="18.75" customHeight="1"/>
    <row r="57" s="21" customFormat="1" ht="18.75" customHeight="1"/>
    <row r="58" s="21" customFormat="1" ht="18.75" customHeight="1"/>
  </sheetData>
  <sheetProtection/>
  <mergeCells count="12">
    <mergeCell ref="H14:I14"/>
    <mergeCell ref="A22:N22"/>
    <mergeCell ref="A1:N1"/>
    <mergeCell ref="A2:N2"/>
    <mergeCell ref="D3:E3"/>
    <mergeCell ref="G3:I3"/>
    <mergeCell ref="K3:M3"/>
    <mergeCell ref="A23:N23"/>
    <mergeCell ref="B7:B21"/>
    <mergeCell ref="G7:G21"/>
    <mergeCell ref="K7:K21"/>
    <mergeCell ref="H13:I1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VI</cp:lastModifiedBy>
  <cp:lastPrinted>2013-10-15T09:23:09Z</cp:lastPrinted>
  <dcterms:created xsi:type="dcterms:W3CDTF">2006-03-20T03:22:45Z</dcterms:created>
  <dcterms:modified xsi:type="dcterms:W3CDTF">2013-10-22T06:31:44Z</dcterms:modified>
  <cp:category/>
  <cp:version/>
  <cp:contentType/>
  <cp:contentStatus/>
</cp:coreProperties>
</file>