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1100" windowHeight="5025" tabRatio="899" activeTab="1"/>
  </bookViews>
  <sheets>
    <sheet name="อ.รณภูมิ" sheetId="1" r:id="rId1"/>
    <sheet name="อ.วิลัยวรรณ์" sheetId="2" r:id="rId2"/>
    <sheet name="อ.จรัสศรี" sheetId="3" r:id="rId3"/>
    <sheet name="อ.ประจวบ" sheetId="4" r:id="rId4"/>
    <sheet name="อ.เกศศักดิ์" sheetId="5" r:id="rId5"/>
    <sheet name="อ.กรกต" sheetId="6" r:id="rId6"/>
    <sheet name="อ.เกรียงศักดิ์" sheetId="7" r:id="rId7"/>
    <sheet name="อ.เอกลักษณ์(แก้ว)" sheetId="8" r:id="rId8"/>
    <sheet name="อ.ศิริพล" sheetId="9" r:id="rId9"/>
    <sheet name="อ.สุปรียา" sheetId="10" r:id="rId10"/>
    <sheet name="อ.ประสิทธิ์" sheetId="11" r:id="rId11"/>
    <sheet name="อ.ธนิต" sheetId="12" r:id="rId12"/>
    <sheet name="อ.เอกลักษณ์(คง)" sheetId="13" r:id="rId13"/>
    <sheet name="อ.ปราโมช" sheetId="14" r:id="rId14"/>
    <sheet name="อ.รวีวัฒน์" sheetId="15" r:id="rId15"/>
    <sheet name="อ.อติราช" sheetId="16" r:id="rId16"/>
    <sheet name="อ.อภิชาติ" sheetId="17" r:id="rId17"/>
    <sheet name="อ.ภัทรลดา" sheetId="18" r:id="rId18"/>
    <sheet name="อ.วินัย" sheetId="19" r:id="rId19"/>
    <sheet name="อ.จิตภาณุ" sheetId="20" r:id="rId20"/>
    <sheet name="อ.ฉัตรฉัย" sheetId="21" r:id="rId21"/>
    <sheet name="อ.ฐิติ" sheetId="22" r:id="rId22"/>
    <sheet name="อ.ธวัชชัย" sheetId="23" r:id="rId23"/>
    <sheet name="นศ.ฝึกสอน1" sheetId="24" r:id="rId24"/>
    <sheet name="นศ.ฝึกสอน2" sheetId="25" r:id="rId25"/>
    <sheet name="นศ.ฝึกสอน3" sheetId="26" r:id="rId26"/>
    <sheet name="นศ.ฝึกสอน4" sheetId="27" r:id="rId27"/>
    <sheet name="นศ.ฝึกสอน5" sheetId="28" r:id="rId28"/>
  </sheets>
  <definedNames/>
  <calcPr fullCalcOnLoad="1"/>
</workbook>
</file>

<file path=xl/sharedStrings.xml><?xml version="1.0" encoding="utf-8"?>
<sst xmlns="http://schemas.openxmlformats.org/spreadsheetml/2006/main" count="2142" uniqueCount="269">
  <si>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</si>
  <si>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</si>
  <si>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</si>
  <si>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</si>
  <si>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</si>
  <si>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</si>
  <si>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</si>
  <si>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</si>
  <si>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</si>
  <si>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</si>
  <si>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</si>
  <si>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</si>
  <si>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</si>
  <si>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</si>
  <si>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</si>
  <si>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</si>
  <si>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</si>
  <si>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</si>
  <si>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</si>
  <si>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</si>
  <si>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</si>
  <si>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</si>
  <si>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</si>
  <si>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</si>
  <si>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</si>
  <si>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</si>
  <si>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</si>
  <si>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</si>
  <si>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</si>
  <si>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</si>
  <si>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</si>
  <si>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</si>
  <si>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</si>
  <si>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กิจกรรม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</si>
  <si>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</si>
  <si>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</si>
  <si>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</si>
  <si>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</si>
  <si>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</si>
  <si>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</si>
  <si>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</si>
  <si>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</si>
  <si>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</si>
  <si>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</si>
  <si>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</si>
  <si>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</si>
  <si>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</si>
  <si>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ค.อ.ม.เทคโนโลยีคอมพิวเตอร์</t>
  </si>
  <si>
    <t>หลักสูตร คอม 45</t>
  </si>
  <si>
    <t xml:space="preserve">จำนวนชั่วโมงสอนในเวลาราชการ (โหลด)  คือ   12  ชม./สัปดาห์  </t>
  </si>
  <si>
    <t>คอ.ม.(เทคโนโลยีคอมพิวเตอร์)</t>
  </si>
  <si>
    <t>คอ.บ.(วิศวกรรมอิเล็กทรอนิกส์)</t>
  </si>
  <si>
    <t>นายรวีวัฒน์  สายจันทร์</t>
  </si>
  <si>
    <t>วท.บ.(เทคโนโลยีอิเล็กทรอนิกส์)</t>
  </si>
  <si>
    <t>นายอติราช  สุขสวัสดิ์</t>
  </si>
  <si>
    <t>อส.บ.(โทรคมนาคม)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</si>
  <si>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</si>
  <si>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</si>
  <si>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นางสาวสุปรียา  ประไพพันธ์</t>
  </si>
  <si>
    <t>คอ.บ.(วิศวกรรมอิเล็กทรอนิกส์และโทรคมนาคม)</t>
  </si>
  <si>
    <t>ครูจ้างสอน  1</t>
  </si>
  <si>
    <t>นายประสิทธิ์  อินทะยศ</t>
  </si>
  <si>
    <t>ครูจ้างสอน  2</t>
  </si>
  <si>
    <t>นายศิริพล  ชุดนอก</t>
  </si>
  <si>
    <t>คอ.บ.(วิศวกรรมไฟฟ้า)</t>
  </si>
  <si>
    <t>นายธนิต  สุนา</t>
  </si>
  <si>
    <t>คอ.บ.(วิศวกรรมคอมพิวเตอร์)</t>
  </si>
  <si>
    <t>นายเอกลักษณ์  คงทิพย์</t>
  </si>
  <si>
    <t>นายปราโมช  แสงจริยะกุล</t>
  </si>
  <si>
    <t xml:space="preserve">จำนวนชั่วโมงสอนในเวลาราชการ (โหลด)  คือ   18   ชม./สัปดาห์  </t>
  </si>
  <si>
    <t>คอ.ม.เทคโนโลยีคอมพิวเตอร์</t>
  </si>
  <si>
    <t>นายอภิชาติ   คำไล้</t>
  </si>
  <si>
    <t>คบ.คอมพิวเตอร์</t>
  </si>
  <si>
    <t>ครูจ้างสอน 7</t>
  </si>
  <si>
    <t>ครูจ้างสอน  8</t>
  </si>
  <si>
    <t xml:space="preserve">จำนวนชั่วโมงสอนในเวลาราชการ (โหลด)  คือ   15   ชม./สัปดาห์  </t>
  </si>
  <si>
    <t>หัวหน้างานการเงิน</t>
  </si>
  <si>
    <t>นางสาวภัทรลดา  ศรีเชียงสา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</si>
  <si>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</si>
  <si>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</si>
  <si>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</si>
  <si>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นายฉัตรชัย  จันทมาตย์</t>
  </si>
  <si>
    <t>ค.อ.บ.(วิศวกรรมคอมพิวเตอร์)</t>
  </si>
  <si>
    <t>ตารางสอนรายบุคคล   แผนกวิชาช่างอิเล็กทรอนิกส์   ประจำภาคเรียนที่  1   ปีการศึกษา  2556</t>
  </si>
  <si>
    <t>2104-2501</t>
  </si>
  <si>
    <t>3 คอม.3</t>
  </si>
  <si>
    <t>3105-2104</t>
  </si>
  <si>
    <t>ส2 อต.1</t>
  </si>
  <si>
    <t>2104-2514</t>
  </si>
  <si>
    <t>2 คอม.2</t>
  </si>
  <si>
    <t>2104-2510</t>
  </si>
  <si>
    <t>3 คอม.2</t>
  </si>
  <si>
    <t>2104-2203</t>
  </si>
  <si>
    <t>2 ชอ.2</t>
  </si>
  <si>
    <t>3105-2018</t>
  </si>
  <si>
    <t>ส1 คอม.2</t>
  </si>
  <si>
    <t>2104-2515</t>
  </si>
  <si>
    <t>3 คอม.1</t>
  </si>
  <si>
    <t>3 ชอ.1</t>
  </si>
  <si>
    <t>3 ชอ.2</t>
  </si>
  <si>
    <t>2100-1003</t>
  </si>
  <si>
    <t>1 ชอ.1</t>
  </si>
  <si>
    <t>1 คอม.2</t>
  </si>
  <si>
    <t>3 ชอ.3</t>
  </si>
  <si>
    <t>3 ทค.1</t>
  </si>
  <si>
    <t>3105-2003</t>
  </si>
  <si>
    <t>3100-0003</t>
  </si>
  <si>
    <t>ส1 ทล.1</t>
  </si>
  <si>
    <t>ส1 อต.1</t>
  </si>
  <si>
    <t>ส1 คอม.3</t>
  </si>
  <si>
    <t>2100-1006</t>
  </si>
  <si>
    <t>3105-2201</t>
  </si>
  <si>
    <t>2104-2509</t>
  </si>
  <si>
    <t>1 คอม.1</t>
  </si>
  <si>
    <t>ส1 คอม.1</t>
  </si>
  <si>
    <t>2104-4501</t>
  </si>
  <si>
    <t>3 คอม.4</t>
  </si>
  <si>
    <t>2105-2001</t>
  </si>
  <si>
    <t>1 ชอ.1,2</t>
  </si>
  <si>
    <t>3105-0002</t>
  </si>
  <si>
    <t>ส1 คอม.1,2</t>
  </si>
  <si>
    <t>โครงงาน ชอ.</t>
  </si>
  <si>
    <t>3105-2204</t>
  </si>
  <si>
    <t>ส2 คอม.1</t>
  </si>
  <si>
    <t>ส2 คอม.2</t>
  </si>
  <si>
    <t>2104-2230</t>
  </si>
  <si>
    <t>2 ชอ.1</t>
  </si>
  <si>
    <t>2 ชอ.3</t>
  </si>
  <si>
    <t>2104-2208</t>
  </si>
  <si>
    <t>3105-1002</t>
  </si>
  <si>
    <t>3105-2005</t>
  </si>
  <si>
    <t>3105-2002</t>
  </si>
  <si>
    <t>2105-2002</t>
  </si>
  <si>
    <t>1 ชอ.2</t>
  </si>
  <si>
    <t>1 ชอ.3</t>
  </si>
  <si>
    <t>ส1 ทค.1</t>
  </si>
  <si>
    <t>2104-2503</t>
  </si>
  <si>
    <t>3105-0001</t>
  </si>
  <si>
    <t>2105-2005</t>
  </si>
  <si>
    <t>3105-2004</t>
  </si>
  <si>
    <t>2104-2227</t>
  </si>
  <si>
    <t>2 คอม.1</t>
  </si>
  <si>
    <t>2104-2308</t>
  </si>
  <si>
    <t>2 ทค.1</t>
  </si>
  <si>
    <t>2 คอม.4</t>
  </si>
  <si>
    <t>2 คอม.3</t>
  </si>
  <si>
    <t>2104-2506</t>
  </si>
  <si>
    <t>3105-2012</t>
  </si>
  <si>
    <t>3105-2006</t>
  </si>
  <si>
    <t>3105-2202</t>
  </si>
  <si>
    <t>2104-2325</t>
  </si>
  <si>
    <t>2104-2210</t>
  </si>
  <si>
    <t>2104-2209</t>
  </si>
  <si>
    <t>3105-1001</t>
  </si>
  <si>
    <t>3105-2019</t>
  </si>
  <si>
    <t>3105-1003</t>
  </si>
  <si>
    <t>2104-2206</t>
  </si>
  <si>
    <t>2104-2507</t>
  </si>
  <si>
    <t>2104-2307</t>
  </si>
  <si>
    <t>3105-0003</t>
  </si>
  <si>
    <t>2104-2310</t>
  </si>
  <si>
    <t>2105-2004</t>
  </si>
  <si>
    <t>3105-1004</t>
  </si>
  <si>
    <t>2104-2218</t>
  </si>
  <si>
    <t>2104-4302</t>
  </si>
  <si>
    <t>2104-2228</t>
  </si>
  <si>
    <t>3105-2008</t>
  </si>
  <si>
    <t>3105-2007</t>
  </si>
  <si>
    <t>2001-0001</t>
  </si>
  <si>
    <t>3000-0203</t>
  </si>
  <si>
    <t>ส2 ทผ.3</t>
  </si>
  <si>
    <t>ส2 กส.2</t>
  </si>
  <si>
    <t>ส1 ฟก.1,2</t>
  </si>
  <si>
    <t>2001-2001</t>
  </si>
  <si>
    <t>คอม.1</t>
  </si>
  <si>
    <t>3000-0202</t>
  </si>
  <si>
    <t>3000-0206</t>
  </si>
  <si>
    <t>ส1 คอม.3,4</t>
  </si>
  <si>
    <t>คอม.2</t>
  </si>
  <si>
    <t>2000-7001</t>
  </si>
  <si>
    <t>3 ชก.1</t>
  </si>
  <si>
    <t>สถานประกอบการ</t>
  </si>
  <si>
    <t>2 คอม.1,2</t>
  </si>
  <si>
    <t>2 ชฟ.5,6</t>
  </si>
  <si>
    <t>3 ชช.1</t>
  </si>
  <si>
    <t>3 ชอ.1,2</t>
  </si>
  <si>
    <t>2 คอม3,4</t>
  </si>
  <si>
    <t>2 ชอ.1,2</t>
  </si>
  <si>
    <t>3 คอม.1,2</t>
  </si>
  <si>
    <t>2 ชก.1,2</t>
  </si>
  <si>
    <t>2 ชช.1,2</t>
  </si>
  <si>
    <t>2 ยย.7,8</t>
  </si>
  <si>
    <t>2 ยย.1,2</t>
  </si>
  <si>
    <t>อัตราส่วนชั่วโมงสอน  ชั่วโมงไม่เบิกค่าสอน  : ชั่วโมงเบิกค่าสอน  คือ   16  :  12</t>
  </si>
  <si>
    <t>อัตราส่วนชั่วโมงสอน  ชั่วโมงไม่เบิกค่าสอน  : ชั่วโมงเบิกค่าสอน  คือ  15   :   12</t>
  </si>
  <si>
    <t>อัตราส่วนชั่วโมงสอน  ชั่วโมงไม่เบิกค่าสอน  : ชั่วโมงเบิกค่าสอน  คือ   18  :  12</t>
  </si>
  <si>
    <t>อัตราส่วนชั่วโมงสอน  ชั่วโมงไม่เบิกค่าสอน  : ชั่วโมงเบิกค่าสอน  คือ   19  :  12</t>
  </si>
  <si>
    <t>3000-2001</t>
  </si>
  <si>
    <t>อชท.1</t>
  </si>
  <si>
    <t>เจ้าหน้าที่งานแนะแนวอาชีพและจัดหางาน</t>
  </si>
  <si>
    <t>เจ้าหน้าที่งานครูที่ปรึกษา</t>
  </si>
  <si>
    <t>2002-0003</t>
  </si>
  <si>
    <t>ผู้ช่วยเจ้าหน้าที่วิจัยพัฒนานวัตกรรมและสิ่งประดิษฐ์</t>
  </si>
  <si>
    <t>จำนวนชั่วโมงสอนในเวลาราชการ (โหลด)  คือ 15 ชม./สัปดาห์</t>
  </si>
  <si>
    <t>เจ้าหน้าที่ศูนย์ข้อมูลสารสนเทศ</t>
  </si>
  <si>
    <t>3000-2003</t>
  </si>
  <si>
    <t>อชท.3</t>
  </si>
  <si>
    <t>ผู้ช่วยเจ้าหน้าที่งานกิจกรรม</t>
  </si>
  <si>
    <t>ลส.1</t>
  </si>
  <si>
    <t>2000-2001</t>
  </si>
  <si>
    <t>2002-0004</t>
  </si>
  <si>
    <t>อชท.2</t>
  </si>
  <si>
    <t>3 คอม.3,4</t>
  </si>
  <si>
    <t>อัตราส่วนชั่วโมงสอน  ชั่วโมงไม่เบิกค่าสอน  : ชั่วโมงเบิกค่าสอน  คือ   20  :  12</t>
  </si>
  <si>
    <t>2002-0007</t>
  </si>
  <si>
    <t>นายวินัย  อุ่นแก้ว</t>
  </si>
  <si>
    <t>อส.บ.วิศวกรรมอิเล็กทรอนิกส์</t>
  </si>
  <si>
    <t>ส1 คอม1,2</t>
  </si>
  <si>
    <t>เจ้าหน้าที่งานความร่วมมือ</t>
  </si>
  <si>
    <t>เจ้าหน้าที่งานสื่อการเรียนการสอน</t>
  </si>
  <si>
    <t>(สป. 1-9)</t>
  </si>
  <si>
    <t>(สป. 10-18)</t>
  </si>
  <si>
    <t xml:space="preserve">อัตราส่วนชั่วโมงสอน  ชั่วโมงไม่เบิกค่าสอน  : ชั่วโมงเบิกค่าสอน  คือ   12  :  12  </t>
  </si>
  <si>
    <t>1 ชย.1,2</t>
  </si>
  <si>
    <t>1 ชย.3,4</t>
  </si>
  <si>
    <t>2 ยย.3,5</t>
  </si>
  <si>
    <t>2 ชก.3,4</t>
  </si>
  <si>
    <t>ครูจ้างสอน  3</t>
  </si>
  <si>
    <t>1 ชย.5,6</t>
  </si>
  <si>
    <t>ครูจ้างสอน 4</t>
  </si>
  <si>
    <t>ครูจ้างสอน 5</t>
  </si>
  <si>
    <t>ครูจ้างสอน  6</t>
  </si>
  <si>
    <t>ครูจ้างสอน  9</t>
  </si>
  <si>
    <t>1 ชย.7,8</t>
  </si>
  <si>
    <t>ส1 ฟต.1</t>
  </si>
  <si>
    <t>ส1 ทย.5</t>
  </si>
  <si>
    <t>ส1 ทย.4</t>
  </si>
  <si>
    <t xml:space="preserve">อัตราส่วนชั่วโมงสอน  ชั่วโมงไม่เบิกค่าสอน  : ชั่วโมงเบิกค่าสอน  คือ   16  :  12  </t>
  </si>
  <si>
    <t>3 ชก.2</t>
  </si>
  <si>
    <t>1 คอม.1,2</t>
  </si>
  <si>
    <t>ค.อ.บ.อิเล็กทรอนิกส์โทรคมนาคม</t>
  </si>
  <si>
    <t>ค.อ.ม.ไฟฟ้า</t>
  </si>
  <si>
    <t>วุฒิ     วท.บ.(เทคโนโลยีอุตสาหกรรมอิเล็กทรอนิกส์)</t>
  </si>
  <si>
    <t>ครูจ้างสอน  10</t>
  </si>
  <si>
    <t>ครูจ้างสอน  11</t>
  </si>
  <si>
    <t>ครูจ้างสอน  12</t>
  </si>
  <si>
    <t>2 ชฟ.1,2</t>
  </si>
  <si>
    <t>นายฐิติ  ดาปี</t>
  </si>
  <si>
    <t>ครูจ้างสอน  13</t>
  </si>
  <si>
    <t>ครูจ้างสอน  14</t>
  </si>
  <si>
    <t>2104-2313</t>
  </si>
  <si>
    <t>ค.อ.บ.(วิศวกรรมอิเล็กทรอนิกส์และโทรคมนาคม)</t>
  </si>
  <si>
    <t>ส1 ฟก.2</t>
  </si>
  <si>
    <t>อัตราส่วนชั่วโมงสอน  ชั่วโมงไม่เบิกค่าสอน  : ชั่วโมงเบิกค่าสอน  คือ   15  :  11</t>
  </si>
  <si>
    <t>ตารางสอนนักศึกษาฝึกสอน   แผนกวิชาช่างอิเล็กทรอนิกส์   ประจำภาคเรียนที่  1   ปีการศึกษา  2556</t>
  </si>
  <si>
    <t>นายจักรรินทร์  มีโคตร</t>
  </si>
  <si>
    <t xml:space="preserve">คอบ.วิศวกรรมอิเล็กทรอนิกส์ </t>
  </si>
  <si>
    <t xml:space="preserve">จำนวนชั่วโมงสอนในเวลาราชการ (โหลด)  คือ    ชม./สัปดาห์  </t>
  </si>
  <si>
    <t>นายธราดล  ประสิทธิ์</t>
  </si>
  <si>
    <t>นายประสิทธิ์  สอนเพ็ง</t>
  </si>
  <si>
    <t>คอบ.วิศวกรรมอิเล็กทรอนิกส์และโทรคมนาคม</t>
  </si>
  <si>
    <t>นายทัศนพงษ์  ศรีทองนาค</t>
  </si>
  <si>
    <t>นายกฤษภวุฒิ  บรรณวงษา</t>
  </si>
  <si>
    <t>อัตราส่วนชั่วโมงสอน  ชั่วโมงไม่เบิกค่าสอน  : ชั่วโมงเบิกค่าสอน  คือ   3  :  0</t>
  </si>
  <si>
    <t>อัตราส่วนชั่วโมงสอน  ชั่วโมงไม่เบิกค่าสอน  : ชั่วโมงเบิกค่าสอน  คือ   4  :  0</t>
  </si>
  <si>
    <t>นายธวัชชัย วุฒิมาลัย</t>
  </si>
  <si>
    <t>อัตราส่วนชั่วโมงสอน  ชั่วโมงไม่เบิกค่าสอน  : ชั่วโมงเบิกค่าสอน  คือ   15  :  12</t>
  </si>
  <si>
    <t xml:space="preserve">อัตราส่วนชั่วโมงสอน  ชั่วโมงไม่เบิกค่าสอน  : ชั่วโมงเบิกค่าสอน  คือ  13  :  12 </t>
  </si>
  <si>
    <t>นายจิตภาณุ  นาคเสน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</si>
</sst>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52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21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23" borderId="4" applyNumberFormat="0" applyAlignment="0" applyProtection="0"/>
    <xf numFmtId="0" fontId="47" fillId="24" borderId="0" applyNumberFormat="0" applyBorder="0" applyAlignment="0" applyProtection="0"/>
    <xf numFmtId="0" fontId="48" fillId="0" borderId="5" applyNumberFormat="0" applyFill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13" fillId="32" borderId="18" xfId="0" applyFont="1" applyFill="1" applyBorder="1" applyAlignment="1">
      <alignment horizontal="center" vertical="center" textRotation="90"/>
    </xf>
    <xf numFmtId="0" fontId="13" fillId="32" borderId="13" xfId="0" applyFont="1" applyFill="1" applyBorder="1" applyAlignment="1">
      <alignment horizontal="center" vertical="center" textRotation="90"/>
    </xf>
    <xf numFmtId="0" fontId="13" fillId="32" borderId="14" xfId="0" applyFont="1" applyFill="1" applyBorder="1" applyAlignment="1">
      <alignment horizontal="center" vertical="center" textRotation="90"/>
    </xf>
    <xf numFmtId="0" fontId="13" fillId="32" borderId="16" xfId="0" applyFont="1" applyFill="1" applyBorder="1" applyAlignment="1">
      <alignment horizontal="center" vertical="center" textRotation="90"/>
    </xf>
    <xf numFmtId="49" fontId="9" fillId="32" borderId="18" xfId="49" applyNumberFormat="1" applyFont="1" applyFill="1" applyBorder="1" applyAlignment="1">
      <alignment horizontal="center" vertical="center" textRotation="90"/>
      <protection/>
    </xf>
    <xf numFmtId="49" fontId="9" fillId="32" borderId="13" xfId="49" applyNumberFormat="1" applyFont="1" applyFill="1" applyBorder="1" applyAlignment="1">
      <alignment horizontal="center" vertical="center" textRotation="90"/>
      <protection/>
    </xf>
    <xf numFmtId="49" fontId="9" fillId="32" borderId="15" xfId="49" applyNumberFormat="1" applyFont="1" applyFill="1" applyBorder="1" applyAlignment="1">
      <alignment horizontal="center" vertical="center" textRotation="90"/>
      <protection/>
    </xf>
    <xf numFmtId="49" fontId="9" fillId="32" borderId="16" xfId="49" applyNumberFormat="1" applyFont="1" applyFill="1" applyBorder="1" applyAlignment="1">
      <alignment horizontal="center" vertical="center" textRotation="90"/>
      <protection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 shrinkToFit="1"/>
    </xf>
    <xf numFmtId="0" fontId="13" fillId="32" borderId="19" xfId="0" applyFont="1" applyFill="1" applyBorder="1" applyAlignment="1">
      <alignment horizontal="center" vertical="center" textRotation="90"/>
    </xf>
    <xf numFmtId="0" fontId="13" fillId="32" borderId="10" xfId="0" applyFont="1" applyFill="1" applyBorder="1" applyAlignment="1">
      <alignment horizontal="center" vertical="center" textRotation="90"/>
    </xf>
    <xf numFmtId="0" fontId="0" fillId="0" borderId="3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9" fillId="32" borderId="18" xfId="50" applyNumberFormat="1" applyFont="1" applyFill="1" applyBorder="1" applyAlignment="1">
      <alignment horizontal="center" vertical="center" textRotation="90"/>
      <protection/>
    </xf>
    <xf numFmtId="49" fontId="9" fillId="32" borderId="13" xfId="50" applyNumberFormat="1" applyFont="1" applyFill="1" applyBorder="1" applyAlignment="1">
      <alignment horizontal="center" vertical="center" textRotation="90"/>
      <protection/>
    </xf>
    <xf numFmtId="49" fontId="9" fillId="32" borderId="15" xfId="50" applyNumberFormat="1" applyFont="1" applyFill="1" applyBorder="1" applyAlignment="1">
      <alignment horizontal="center" vertical="center" textRotation="90"/>
      <protection/>
    </xf>
    <xf numFmtId="49" fontId="9" fillId="32" borderId="16" xfId="50" applyNumberFormat="1" applyFont="1" applyFill="1" applyBorder="1" applyAlignment="1">
      <alignment horizontal="center" vertical="center" textRotation="90"/>
      <protection/>
    </xf>
    <xf numFmtId="49" fontId="9" fillId="32" borderId="18" xfId="51" applyNumberFormat="1" applyFont="1" applyFill="1" applyBorder="1" applyAlignment="1">
      <alignment horizontal="center" vertical="center" textRotation="90"/>
      <protection/>
    </xf>
    <xf numFmtId="49" fontId="9" fillId="32" borderId="13" xfId="51" applyNumberFormat="1" applyFont="1" applyFill="1" applyBorder="1" applyAlignment="1">
      <alignment horizontal="center" vertical="center" textRotation="90"/>
      <protection/>
    </xf>
    <xf numFmtId="49" fontId="9" fillId="32" borderId="15" xfId="51" applyNumberFormat="1" applyFont="1" applyFill="1" applyBorder="1" applyAlignment="1">
      <alignment horizontal="center" vertical="center" textRotation="90"/>
      <protection/>
    </xf>
    <xf numFmtId="49" fontId="9" fillId="32" borderId="16" xfId="51" applyNumberFormat="1" applyFont="1" applyFill="1" applyBorder="1" applyAlignment="1">
      <alignment horizontal="center" vertical="center" textRotation="90"/>
      <protection/>
    </xf>
    <xf numFmtId="0" fontId="9" fillId="32" borderId="10" xfId="0" applyFont="1" applyFill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กติ_แบบฟอร์มตารางเรียน2552_ครูอิเล็กฯ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2" name="Line 42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619125</xdr:colOff>
      <xdr:row>13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4770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647700</xdr:colOff>
      <xdr:row>14</xdr:row>
      <xdr:rowOff>9525</xdr:rowOff>
    </xdr:to>
    <xdr:sp>
      <xdr:nvSpPr>
        <xdr:cNvPr id="17" name="Line 42"/>
        <xdr:cNvSpPr>
          <a:spLocks/>
        </xdr:cNvSpPr>
      </xdr:nvSpPr>
      <xdr:spPr>
        <a:xfrm>
          <a:off x="4067175" y="3143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1" name="Line 43"/>
        <xdr:cNvSpPr>
          <a:spLocks/>
        </xdr:cNvSpPr>
      </xdr:nvSpPr>
      <xdr:spPr>
        <a:xfrm>
          <a:off x="40671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076700" y="2409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Line 43"/>
        <xdr:cNvSpPr>
          <a:spLocks/>
        </xdr:cNvSpPr>
      </xdr:nvSpPr>
      <xdr:spPr>
        <a:xfrm flipV="1"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647700</xdr:colOff>
      <xdr:row>13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6477000" y="3038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43"/>
        <xdr:cNvSpPr>
          <a:spLocks/>
        </xdr:cNvSpPr>
      </xdr:nvSpPr>
      <xdr:spPr>
        <a:xfrm>
          <a:off x="40671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100965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3" name="Line 45"/>
        <xdr:cNvSpPr>
          <a:spLocks/>
        </xdr:cNvSpPr>
      </xdr:nvSpPr>
      <xdr:spPr>
        <a:xfrm>
          <a:off x="407670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5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6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657225</xdr:colOff>
      <xdr:row>16</xdr:row>
      <xdr:rowOff>114300</xdr:rowOff>
    </xdr:to>
    <xdr:sp>
      <xdr:nvSpPr>
        <xdr:cNvPr id="29" name="Line 47"/>
        <xdr:cNvSpPr>
          <a:spLocks/>
        </xdr:cNvSpPr>
      </xdr:nvSpPr>
      <xdr:spPr>
        <a:xfrm flipV="1">
          <a:off x="6477000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0" name="Line 43"/>
        <xdr:cNvSpPr>
          <a:spLocks/>
        </xdr:cNvSpPr>
      </xdr:nvSpPr>
      <xdr:spPr>
        <a:xfrm>
          <a:off x="40671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657225</xdr:colOff>
      <xdr:row>16</xdr:row>
      <xdr:rowOff>114300</xdr:rowOff>
    </xdr:to>
    <xdr:sp>
      <xdr:nvSpPr>
        <xdr:cNvPr id="12" name="Line 46"/>
        <xdr:cNvSpPr>
          <a:spLocks/>
        </xdr:cNvSpPr>
      </xdr:nvSpPr>
      <xdr:spPr>
        <a:xfrm flipV="1">
          <a:off x="6477000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5" name="Line 40"/>
        <xdr:cNvSpPr>
          <a:spLocks/>
        </xdr:cNvSpPr>
      </xdr:nvSpPr>
      <xdr:spPr>
        <a:xfrm>
          <a:off x="100012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1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2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3" name="Line 42"/>
        <xdr:cNvSpPr>
          <a:spLocks/>
        </xdr:cNvSpPr>
      </xdr:nvSpPr>
      <xdr:spPr>
        <a:xfrm>
          <a:off x="475297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5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8" name="Line 42"/>
        <xdr:cNvSpPr>
          <a:spLocks/>
        </xdr:cNvSpPr>
      </xdr:nvSpPr>
      <xdr:spPr>
        <a:xfrm>
          <a:off x="475297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0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1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2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3" name="Line 46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8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33" name="Line 37"/>
        <xdr:cNvSpPr>
          <a:spLocks/>
        </xdr:cNvSpPr>
      </xdr:nvSpPr>
      <xdr:spPr>
        <a:xfrm>
          <a:off x="64770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5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6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8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9" name="Line 37"/>
        <xdr:cNvSpPr>
          <a:spLocks/>
        </xdr:cNvSpPr>
      </xdr:nvSpPr>
      <xdr:spPr>
        <a:xfrm>
          <a:off x="16668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40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41" name="Line 43"/>
        <xdr:cNvSpPr>
          <a:spLocks/>
        </xdr:cNvSpPr>
      </xdr:nvSpPr>
      <xdr:spPr>
        <a:xfrm>
          <a:off x="407670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532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647700</xdr:colOff>
      <xdr:row>16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6477000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30099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4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5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657225</xdr:colOff>
      <xdr:row>7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646747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4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6" name="Line 42"/>
        <xdr:cNvSpPr>
          <a:spLocks/>
        </xdr:cNvSpPr>
      </xdr:nvSpPr>
      <xdr:spPr>
        <a:xfrm>
          <a:off x="6477000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7" name="Line 42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28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9" name="Line 42"/>
        <xdr:cNvSpPr>
          <a:spLocks/>
        </xdr:cNvSpPr>
      </xdr:nvSpPr>
      <xdr:spPr>
        <a:xfrm>
          <a:off x="407670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2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657225</xdr:colOff>
      <xdr:row>7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64770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1676400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6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8" name="Line 42"/>
        <xdr:cNvSpPr>
          <a:spLocks/>
        </xdr:cNvSpPr>
      </xdr:nvSpPr>
      <xdr:spPr>
        <a:xfrm>
          <a:off x="408622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" name="Line 42"/>
        <xdr:cNvSpPr>
          <a:spLocks/>
        </xdr:cNvSpPr>
      </xdr:nvSpPr>
      <xdr:spPr>
        <a:xfrm>
          <a:off x="408622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3" name="Line 42"/>
        <xdr:cNvSpPr>
          <a:spLocks/>
        </xdr:cNvSpPr>
      </xdr:nvSpPr>
      <xdr:spPr>
        <a:xfrm>
          <a:off x="40671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23526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5" name="Line 42"/>
        <xdr:cNvSpPr>
          <a:spLocks/>
        </xdr:cNvSpPr>
      </xdr:nvSpPr>
      <xdr:spPr>
        <a:xfrm>
          <a:off x="407670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4067175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628650</xdr:colOff>
      <xdr:row>19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6467475" y="4286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47529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100965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541020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24" name="Line 46"/>
        <xdr:cNvSpPr>
          <a:spLocks/>
        </xdr:cNvSpPr>
      </xdr:nvSpPr>
      <xdr:spPr>
        <a:xfrm>
          <a:off x="646747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5" name="Line 46"/>
        <xdr:cNvSpPr>
          <a:spLocks/>
        </xdr:cNvSpPr>
      </xdr:nvSpPr>
      <xdr:spPr>
        <a:xfrm>
          <a:off x="1009650" y="3667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6" name="Line 46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7" name="Line 46"/>
        <xdr:cNvSpPr>
          <a:spLocks/>
        </xdr:cNvSpPr>
      </xdr:nvSpPr>
      <xdr:spPr>
        <a:xfrm>
          <a:off x="1028700" y="24098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8" name="Line 47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9" name="Line 45"/>
        <xdr:cNvSpPr>
          <a:spLocks/>
        </xdr:cNvSpPr>
      </xdr:nvSpPr>
      <xdr:spPr>
        <a:xfrm>
          <a:off x="64770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40"/>
        <xdr:cNvSpPr>
          <a:spLocks/>
        </xdr:cNvSpPr>
      </xdr:nvSpPr>
      <xdr:spPr>
        <a:xfrm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638175</xdr:colOff>
      <xdr:row>16</xdr:row>
      <xdr:rowOff>114300</xdr:rowOff>
    </xdr:to>
    <xdr:sp>
      <xdr:nvSpPr>
        <xdr:cNvPr id="20" name="Line 47"/>
        <xdr:cNvSpPr>
          <a:spLocks/>
        </xdr:cNvSpPr>
      </xdr:nvSpPr>
      <xdr:spPr>
        <a:xfrm flipV="1">
          <a:off x="6477000" y="366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22" name="Line 42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3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Line 42"/>
        <xdr:cNvSpPr>
          <a:spLocks/>
        </xdr:cNvSpPr>
      </xdr:nvSpPr>
      <xdr:spPr>
        <a:xfrm>
          <a:off x="235267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647700</xdr:colOff>
      <xdr:row>13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6477000" y="3038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7" name="Line 46"/>
        <xdr:cNvSpPr>
          <a:spLocks/>
        </xdr:cNvSpPr>
      </xdr:nvSpPr>
      <xdr:spPr>
        <a:xfrm>
          <a:off x="16764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8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9" name="Line 46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30" name="Line 42"/>
        <xdr:cNvSpPr>
          <a:spLocks/>
        </xdr:cNvSpPr>
      </xdr:nvSpPr>
      <xdr:spPr>
        <a:xfrm>
          <a:off x="4076700" y="3124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7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8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40" name="Line 47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9525</xdr:colOff>
      <xdr:row>19</xdr:row>
      <xdr:rowOff>95250</xdr:rowOff>
    </xdr:to>
    <xdr:sp>
      <xdr:nvSpPr>
        <xdr:cNvPr id="41" name="Line 47"/>
        <xdr:cNvSpPr>
          <a:spLocks/>
        </xdr:cNvSpPr>
      </xdr:nvSpPr>
      <xdr:spPr>
        <a:xfrm>
          <a:off x="6467475" y="4276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3" name="Line 45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46" name="Line 42"/>
        <xdr:cNvSpPr>
          <a:spLocks/>
        </xdr:cNvSpPr>
      </xdr:nvSpPr>
      <xdr:spPr>
        <a:xfrm>
          <a:off x="64865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7" name="Line 41"/>
        <xdr:cNvSpPr>
          <a:spLocks/>
        </xdr:cNvSpPr>
      </xdr:nvSpPr>
      <xdr:spPr>
        <a:xfrm>
          <a:off x="1000125" y="4295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48" name="Line 41"/>
        <xdr:cNvSpPr>
          <a:spLocks/>
        </xdr:cNvSpPr>
      </xdr:nvSpPr>
      <xdr:spPr>
        <a:xfrm>
          <a:off x="1009650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21" name="Line 42"/>
        <xdr:cNvSpPr>
          <a:spLocks/>
        </xdr:cNvSpPr>
      </xdr:nvSpPr>
      <xdr:spPr>
        <a:xfrm>
          <a:off x="64865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2" name="Line 41"/>
        <xdr:cNvSpPr>
          <a:spLocks/>
        </xdr:cNvSpPr>
      </xdr:nvSpPr>
      <xdr:spPr>
        <a:xfrm>
          <a:off x="407670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5" name="Line 46"/>
        <xdr:cNvSpPr>
          <a:spLocks/>
        </xdr:cNvSpPr>
      </xdr:nvSpPr>
      <xdr:spPr>
        <a:xfrm>
          <a:off x="16859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6" name="Line 46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7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9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30" name="Line 42"/>
        <xdr:cNvSpPr>
          <a:spLocks/>
        </xdr:cNvSpPr>
      </xdr:nvSpPr>
      <xdr:spPr>
        <a:xfrm>
          <a:off x="64865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1" name="Line 46"/>
        <xdr:cNvSpPr>
          <a:spLocks/>
        </xdr:cNvSpPr>
      </xdr:nvSpPr>
      <xdr:spPr>
        <a:xfrm>
          <a:off x="2352675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32" name="Line 44"/>
        <xdr:cNvSpPr>
          <a:spLocks/>
        </xdr:cNvSpPr>
      </xdr:nvSpPr>
      <xdr:spPr>
        <a:xfrm>
          <a:off x="64770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33" name="Line 46"/>
        <xdr:cNvSpPr>
          <a:spLocks/>
        </xdr:cNvSpPr>
      </xdr:nvSpPr>
      <xdr:spPr>
        <a:xfrm>
          <a:off x="1019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012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6764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114300</xdr:rowOff>
    </xdr:from>
    <xdr:to>
      <xdr:col>13</xdr:col>
      <xdr:colOff>647700</xdr:colOff>
      <xdr:row>10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6486525" y="2409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9" name="Line 42"/>
        <xdr:cNvSpPr>
          <a:spLocks/>
        </xdr:cNvSpPr>
      </xdr:nvSpPr>
      <xdr:spPr>
        <a:xfrm>
          <a:off x="40671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657225</xdr:colOff>
      <xdr:row>16</xdr:row>
      <xdr:rowOff>123825</xdr:rowOff>
    </xdr:to>
    <xdr:sp>
      <xdr:nvSpPr>
        <xdr:cNvPr id="20" name="Line 41"/>
        <xdr:cNvSpPr>
          <a:spLocks/>
        </xdr:cNvSpPr>
      </xdr:nvSpPr>
      <xdr:spPr>
        <a:xfrm>
          <a:off x="1000125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10" name="Line 44"/>
        <xdr:cNvSpPr>
          <a:spLocks/>
        </xdr:cNvSpPr>
      </xdr:nvSpPr>
      <xdr:spPr>
        <a:xfrm>
          <a:off x="407670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6457950" y="2409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647700</xdr:colOff>
      <xdr:row>10</xdr:row>
      <xdr:rowOff>123825</xdr:rowOff>
    </xdr:to>
    <xdr:sp>
      <xdr:nvSpPr>
        <xdr:cNvPr id="17" name="Line 42"/>
        <xdr:cNvSpPr>
          <a:spLocks/>
        </xdr:cNvSpPr>
      </xdr:nvSpPr>
      <xdr:spPr>
        <a:xfrm>
          <a:off x="4076700" y="2419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114300</xdr:rowOff>
    </xdr:from>
    <xdr:to>
      <xdr:col>4</xdr:col>
      <xdr:colOff>628650</xdr:colOff>
      <xdr:row>7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000125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540067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628650</xdr:colOff>
      <xdr:row>7</xdr:row>
      <xdr:rowOff>95250</xdr:rowOff>
    </xdr:to>
    <xdr:sp>
      <xdr:nvSpPr>
        <xdr:cNvPr id="16" name="Line 47"/>
        <xdr:cNvSpPr>
          <a:spLocks/>
        </xdr:cNvSpPr>
      </xdr:nvSpPr>
      <xdr:spPr>
        <a:xfrm flipV="1">
          <a:off x="6467475" y="1762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10191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1" name="Line 44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657225</xdr:colOff>
      <xdr:row>16</xdr:row>
      <xdr:rowOff>114300</xdr:rowOff>
    </xdr:to>
    <xdr:sp>
      <xdr:nvSpPr>
        <xdr:cNvPr id="22" name="Line 47"/>
        <xdr:cNvSpPr>
          <a:spLocks/>
        </xdr:cNvSpPr>
      </xdr:nvSpPr>
      <xdr:spPr>
        <a:xfrm flipV="1">
          <a:off x="64674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100012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000125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7"/>
        <xdr:cNvSpPr>
          <a:spLocks/>
        </xdr:cNvSpPr>
      </xdr:nvSpPr>
      <xdr:spPr>
        <a:xfrm>
          <a:off x="301942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 flipV="1">
          <a:off x="407670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8" name="Line 42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19" name="Line 20"/>
        <xdr:cNvSpPr>
          <a:spLocks/>
        </xdr:cNvSpPr>
      </xdr:nvSpPr>
      <xdr:spPr>
        <a:xfrm>
          <a:off x="4086225" y="3143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1" name="Line 42"/>
        <xdr:cNvSpPr>
          <a:spLocks/>
        </xdr:cNvSpPr>
      </xdr:nvSpPr>
      <xdr:spPr>
        <a:xfrm>
          <a:off x="6467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64770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7" name="Line 40"/>
        <xdr:cNvSpPr>
          <a:spLocks/>
        </xdr:cNvSpPr>
      </xdr:nvSpPr>
      <xdr:spPr>
        <a:xfrm>
          <a:off x="1000125" y="30289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1" name="Line 42"/>
        <xdr:cNvSpPr>
          <a:spLocks/>
        </xdr:cNvSpPr>
      </xdr:nvSpPr>
      <xdr:spPr>
        <a:xfrm>
          <a:off x="475297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23" name="Line 20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32</v>
      </c>
      <c r="E3" s="113"/>
      <c r="F3" s="14" t="s">
        <v>2</v>
      </c>
      <c r="G3" s="12" t="s">
        <v>70</v>
      </c>
      <c r="H3" s="15"/>
      <c r="I3" s="13"/>
      <c r="J3" s="13" t="s">
        <v>3</v>
      </c>
      <c r="K3" s="111" t="s">
        <v>28</v>
      </c>
      <c r="L3" s="111"/>
      <c r="M3" s="111"/>
      <c r="N3" s="11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1" t="s">
        <v>90</v>
      </c>
      <c r="D7" s="30"/>
      <c r="E7" s="30"/>
      <c r="F7" s="30"/>
      <c r="G7" s="96" t="s">
        <v>19</v>
      </c>
      <c r="H7" s="30"/>
      <c r="I7" s="30"/>
      <c r="J7" s="30"/>
      <c r="K7" s="10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17"/>
      <c r="F8" s="17"/>
      <c r="G8" s="97"/>
      <c r="H8" s="17"/>
      <c r="I8" s="17"/>
      <c r="J8" s="17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>
        <v>4413</v>
      </c>
      <c r="D9" s="23"/>
      <c r="E9" s="23"/>
      <c r="F9" s="23">
        <v>4402</v>
      </c>
      <c r="G9" s="97"/>
      <c r="H9" s="23"/>
      <c r="I9" s="23" t="s">
        <v>85</v>
      </c>
      <c r="J9" s="23"/>
      <c r="K9" s="10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 t="s">
        <v>86</v>
      </c>
      <c r="D10" s="30"/>
      <c r="E10" s="30"/>
      <c r="F10" s="30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>
        <v>4402</v>
      </c>
      <c r="D12" s="23"/>
      <c r="E12" s="17"/>
      <c r="F12" s="23" t="s">
        <v>87</v>
      </c>
      <c r="G12" s="97"/>
      <c r="H12" s="83"/>
      <c r="I12" s="83"/>
      <c r="J12" s="37"/>
      <c r="K12" s="101"/>
      <c r="L12" s="37"/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0"/>
      <c r="E13" s="31" t="s">
        <v>90</v>
      </c>
      <c r="F13" s="30"/>
      <c r="G13" s="98"/>
      <c r="H13" s="104" t="s">
        <v>33</v>
      </c>
      <c r="I13" s="105"/>
      <c r="J13" s="32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41"/>
      <c r="F14" s="17"/>
      <c r="G14" s="98"/>
      <c r="H14" s="106" t="s">
        <v>214</v>
      </c>
      <c r="I14" s="107"/>
      <c r="J14" s="36"/>
      <c r="K14" s="102"/>
      <c r="L14" s="17"/>
      <c r="M14" s="17"/>
      <c r="N14" s="17"/>
    </row>
    <row r="15" spans="1:14" ht="16.5" customHeight="1" thickBot="1">
      <c r="A15" s="23"/>
      <c r="B15" s="94"/>
      <c r="C15" s="37"/>
      <c r="D15" s="23"/>
      <c r="E15" s="17">
        <v>4402</v>
      </c>
      <c r="F15" s="37"/>
      <c r="G15" s="98"/>
      <c r="H15" s="78" t="s">
        <v>181</v>
      </c>
      <c r="I15" s="40" t="s">
        <v>185</v>
      </c>
      <c r="J15" s="38"/>
      <c r="K15" s="102"/>
      <c r="L15" s="23"/>
      <c r="M15" s="23"/>
      <c r="N15" s="23" t="s">
        <v>97</v>
      </c>
    </row>
    <row r="16" spans="1:107" ht="16.5" customHeight="1">
      <c r="A16" s="30"/>
      <c r="B16" s="94"/>
      <c r="C16" s="30"/>
      <c r="D16" s="30"/>
      <c r="E16" s="31"/>
      <c r="F16" s="30"/>
      <c r="G16" s="97"/>
      <c r="H16" s="30" t="s">
        <v>94</v>
      </c>
      <c r="I16" s="30"/>
      <c r="J16" s="31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41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23"/>
      <c r="E18" s="37"/>
      <c r="F18" s="23"/>
      <c r="G18" s="97"/>
      <c r="H18" s="37">
        <v>4402</v>
      </c>
      <c r="I18" s="23"/>
      <c r="J18" s="37" t="s">
        <v>95</v>
      </c>
      <c r="K18" s="10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94</v>
      </c>
      <c r="D19" s="30"/>
      <c r="E19" s="31"/>
      <c r="F19" s="30"/>
      <c r="G19" s="97"/>
      <c r="H19" s="30"/>
      <c r="I19" s="30"/>
      <c r="J19" s="30"/>
      <c r="K19" s="10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>
        <v>4402</v>
      </c>
      <c r="D21" s="23"/>
      <c r="E21" s="37" t="s">
        <v>114</v>
      </c>
      <c r="F21" s="37"/>
      <c r="G21" s="99"/>
      <c r="H21" s="23"/>
      <c r="I21" s="23"/>
      <c r="J21" s="23"/>
      <c r="K21" s="10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222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7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10</v>
      </c>
      <c r="G25" s="44" t="s">
        <v>36</v>
      </c>
      <c r="H25" s="16"/>
      <c r="I25" s="16"/>
      <c r="J25" s="44" t="s">
        <v>26</v>
      </c>
      <c r="K25" s="16"/>
      <c r="L25" s="51">
        <v>5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24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K3:N3"/>
    <mergeCell ref="D3:E3"/>
    <mergeCell ref="A23:N23"/>
    <mergeCell ref="B7:B21"/>
    <mergeCell ref="G7:G21"/>
    <mergeCell ref="K7:K21"/>
    <mergeCell ref="H13:I13"/>
    <mergeCell ref="H14:I14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4" width="10.00390625" style="5" customWidth="1"/>
    <col min="15" max="16384" width="9.140625" style="5" customWidth="1"/>
  </cols>
  <sheetData>
    <row r="1" spans="1:14" s="8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8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1</v>
      </c>
      <c r="D3" s="120" t="s">
        <v>58</v>
      </c>
      <c r="E3" s="120"/>
      <c r="F3" s="14" t="s">
        <v>2</v>
      </c>
      <c r="G3" s="65" t="s">
        <v>59</v>
      </c>
      <c r="H3" s="15"/>
      <c r="I3" s="13"/>
      <c r="J3" s="13" t="s">
        <v>3</v>
      </c>
      <c r="K3" s="111" t="s">
        <v>60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3" t="s">
        <v>18</v>
      </c>
      <c r="C7" s="41"/>
      <c r="D7" s="30" t="s">
        <v>131</v>
      </c>
      <c r="E7" s="30"/>
      <c r="F7" s="31"/>
      <c r="G7" s="96" t="s">
        <v>19</v>
      </c>
      <c r="H7" s="30" t="s">
        <v>131</v>
      </c>
      <c r="I7" s="30"/>
      <c r="J7" s="31"/>
      <c r="K7" s="100" t="s">
        <v>43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4"/>
      <c r="C8" s="43"/>
      <c r="D8" s="17"/>
      <c r="E8" s="17"/>
      <c r="F8" s="41"/>
      <c r="G8" s="97"/>
      <c r="H8" s="17"/>
      <c r="I8" s="17"/>
      <c r="J8" s="41"/>
      <c r="K8" s="101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4"/>
      <c r="C9" s="37"/>
      <c r="D9" s="37">
        <v>4303</v>
      </c>
      <c r="E9" s="23"/>
      <c r="F9" s="37" t="s">
        <v>109</v>
      </c>
      <c r="G9" s="97"/>
      <c r="H9" s="37">
        <v>4303</v>
      </c>
      <c r="I9" s="23"/>
      <c r="J9" s="37" t="s">
        <v>123</v>
      </c>
      <c r="K9" s="101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4"/>
      <c r="C10" s="30" t="s">
        <v>132</v>
      </c>
      <c r="D10" s="30"/>
      <c r="E10" s="30"/>
      <c r="F10" s="30"/>
      <c r="G10" s="97"/>
      <c r="H10" s="30" t="s">
        <v>132</v>
      </c>
      <c r="I10" s="30"/>
      <c r="J10" s="31"/>
      <c r="K10" s="101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17"/>
      <c r="J11" s="41"/>
      <c r="K11" s="101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4"/>
      <c r="C12" s="23">
        <v>4303</v>
      </c>
      <c r="D12" s="23"/>
      <c r="E12" s="17"/>
      <c r="F12" s="23" t="s">
        <v>101</v>
      </c>
      <c r="G12" s="97"/>
      <c r="H12" s="41">
        <v>4303</v>
      </c>
      <c r="I12" s="17"/>
      <c r="J12" s="37"/>
      <c r="K12" s="101"/>
      <c r="L12" s="23" t="s">
        <v>133</v>
      </c>
      <c r="M12" s="38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4"/>
      <c r="C13" s="30" t="s">
        <v>138</v>
      </c>
      <c r="D13" s="30"/>
      <c r="E13" s="30"/>
      <c r="F13" s="30"/>
      <c r="G13" s="98"/>
      <c r="H13" s="114" t="s">
        <v>33</v>
      </c>
      <c r="I13" s="115"/>
      <c r="J13" s="32"/>
      <c r="K13" s="10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201</v>
      </c>
      <c r="I14" s="119"/>
      <c r="J14" s="36"/>
      <c r="K14" s="10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4"/>
      <c r="C15" s="23">
        <v>4303</v>
      </c>
      <c r="D15" s="23"/>
      <c r="E15" s="17"/>
      <c r="F15" s="23"/>
      <c r="G15" s="98"/>
      <c r="H15" s="39" t="s">
        <v>198</v>
      </c>
      <c r="I15" s="40" t="s">
        <v>186</v>
      </c>
      <c r="J15" s="38" t="s">
        <v>133</v>
      </c>
      <c r="K15" s="10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4"/>
      <c r="C16" s="30"/>
      <c r="D16" s="30"/>
      <c r="E16" s="31" t="s">
        <v>132</v>
      </c>
      <c r="F16" s="30"/>
      <c r="G16" s="97"/>
      <c r="H16" s="41"/>
      <c r="I16" s="17"/>
      <c r="J16" s="30"/>
      <c r="K16" s="101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41"/>
      <c r="I17" s="17"/>
      <c r="J17" s="17"/>
      <c r="K17" s="101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4"/>
      <c r="C18" s="23"/>
      <c r="D18" s="37"/>
      <c r="E18" s="17">
        <v>4303</v>
      </c>
      <c r="F18" s="37"/>
      <c r="G18" s="97"/>
      <c r="H18" s="17"/>
      <c r="I18" s="37" t="s">
        <v>134</v>
      </c>
      <c r="J18" s="23"/>
      <c r="K18" s="101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4"/>
      <c r="C19" s="30"/>
      <c r="D19" s="30" t="s">
        <v>131</v>
      </c>
      <c r="E19" s="30"/>
      <c r="F19" s="31"/>
      <c r="G19" s="97"/>
      <c r="H19" s="30" t="s">
        <v>131</v>
      </c>
      <c r="I19" s="30"/>
      <c r="J19" s="31"/>
      <c r="K19" s="101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4"/>
      <c r="C20" s="43"/>
      <c r="D20" s="17"/>
      <c r="E20" s="17"/>
      <c r="F20" s="41"/>
      <c r="G20" s="97"/>
      <c r="H20" s="17"/>
      <c r="I20" s="17"/>
      <c r="J20" s="41"/>
      <c r="K20" s="101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5"/>
      <c r="C21" s="37"/>
      <c r="D21" s="37">
        <v>4303</v>
      </c>
      <c r="E21" s="23"/>
      <c r="F21" s="37" t="s">
        <v>108</v>
      </c>
      <c r="G21" s="99"/>
      <c r="H21" s="37">
        <v>4303</v>
      </c>
      <c r="I21" s="23"/>
      <c r="J21" s="37" t="s">
        <v>135</v>
      </c>
      <c r="K21" s="103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1" customFormat="1" ht="23.25" customHeight="1">
      <c r="A23" s="90" t="s">
        <v>196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19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7.199999999999999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12</v>
      </c>
      <c r="G25" s="44" t="s">
        <v>36</v>
      </c>
      <c r="H25" s="16"/>
      <c r="I25" s="16"/>
      <c r="J25" s="44" t="s">
        <v>26</v>
      </c>
      <c r="K25" s="16"/>
      <c r="L25" s="51">
        <f>F25*0.4</f>
        <v>4.800000000000001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31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32"/>
  <sheetViews>
    <sheetView zoomScale="85" zoomScaleNormal="85"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4" width="10.00390625" style="5" customWidth="1"/>
    <col min="15" max="16384" width="9.140625" style="5" customWidth="1"/>
  </cols>
  <sheetData>
    <row r="1" spans="1:14" s="8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8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1</v>
      </c>
      <c r="D3" s="113" t="s">
        <v>61</v>
      </c>
      <c r="E3" s="113"/>
      <c r="F3" s="14" t="s">
        <v>2</v>
      </c>
      <c r="G3" s="65" t="s">
        <v>59</v>
      </c>
      <c r="H3" s="15"/>
      <c r="I3" s="13"/>
      <c r="J3" s="13" t="s">
        <v>3</v>
      </c>
      <c r="K3" s="111" t="s">
        <v>62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3" t="s">
        <v>18</v>
      </c>
      <c r="C7" s="30"/>
      <c r="D7" s="30"/>
      <c r="E7" s="31"/>
      <c r="F7" s="30"/>
      <c r="G7" s="96" t="s">
        <v>19</v>
      </c>
      <c r="H7" s="30" t="s">
        <v>106</v>
      </c>
      <c r="I7" s="30"/>
      <c r="J7" s="31"/>
      <c r="K7" s="100" t="s">
        <v>43</v>
      </c>
      <c r="L7" s="31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4"/>
      <c r="C8" s="17"/>
      <c r="D8" s="17"/>
      <c r="E8" s="41"/>
      <c r="F8" s="17"/>
      <c r="G8" s="97"/>
      <c r="H8" s="17"/>
      <c r="I8" s="17"/>
      <c r="J8" s="41"/>
      <c r="K8" s="101"/>
      <c r="L8" s="41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4"/>
      <c r="C9" s="37"/>
      <c r="D9" s="37"/>
      <c r="E9" s="37"/>
      <c r="F9" s="23"/>
      <c r="G9" s="97"/>
      <c r="H9" s="37">
        <v>4403</v>
      </c>
      <c r="I9" s="23"/>
      <c r="J9" s="37"/>
      <c r="K9" s="101"/>
      <c r="L9" s="37" t="s">
        <v>107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4"/>
      <c r="C10" s="30"/>
      <c r="D10" s="30"/>
      <c r="E10" s="31"/>
      <c r="F10" s="30"/>
      <c r="G10" s="97"/>
      <c r="H10" s="31" t="s">
        <v>100</v>
      </c>
      <c r="I10" s="30"/>
      <c r="K10" s="101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41"/>
      <c r="I11" s="17"/>
      <c r="K11" s="101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4"/>
      <c r="C12" s="56"/>
      <c r="D12" s="23"/>
      <c r="E12" s="23"/>
      <c r="F12" s="37"/>
      <c r="G12" s="97"/>
      <c r="H12" s="17">
        <v>4404</v>
      </c>
      <c r="I12" s="23"/>
      <c r="K12" s="101"/>
      <c r="L12" s="17" t="s">
        <v>238</v>
      </c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4"/>
      <c r="C13" s="30" t="s">
        <v>106</v>
      </c>
      <c r="D13" s="30"/>
      <c r="E13" s="30"/>
      <c r="F13" s="30"/>
      <c r="G13" s="98"/>
      <c r="H13" s="114" t="s">
        <v>33</v>
      </c>
      <c r="I13" s="115"/>
      <c r="J13" s="30" t="s">
        <v>92</v>
      </c>
      <c r="K13" s="102"/>
      <c r="L13" s="30"/>
      <c r="M13" s="31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209</v>
      </c>
      <c r="I14" s="119"/>
      <c r="J14" s="17"/>
      <c r="K14" s="102"/>
      <c r="L14" s="17"/>
      <c r="M14" s="41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4"/>
      <c r="C15" s="23">
        <v>4404</v>
      </c>
      <c r="D15" s="23"/>
      <c r="E15" s="17"/>
      <c r="F15" s="23" t="s">
        <v>95</v>
      </c>
      <c r="G15" s="98"/>
      <c r="H15" s="39" t="s">
        <v>208</v>
      </c>
      <c r="I15" s="40" t="s">
        <v>118</v>
      </c>
      <c r="J15" s="23">
        <v>4404</v>
      </c>
      <c r="K15" s="102"/>
      <c r="L15" s="23"/>
      <c r="M15" s="37"/>
      <c r="N15" s="23" t="s">
        <v>127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4"/>
      <c r="C16" s="30" t="s">
        <v>110</v>
      </c>
      <c r="D16" s="30"/>
      <c r="E16" s="30"/>
      <c r="F16" s="30"/>
      <c r="G16" s="97"/>
      <c r="H16" s="30"/>
      <c r="I16" s="30"/>
      <c r="J16" s="17"/>
      <c r="K16" s="10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17"/>
      <c r="K17" s="101"/>
      <c r="L17" s="59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4"/>
      <c r="C18" s="23">
        <v>4404</v>
      </c>
      <c r="D18" s="23"/>
      <c r="E18" s="17"/>
      <c r="F18" s="23" t="s">
        <v>101</v>
      </c>
      <c r="G18" s="97"/>
      <c r="H18" s="23"/>
      <c r="I18" s="23"/>
      <c r="J18" s="23"/>
      <c r="K18" s="101"/>
      <c r="L18" s="23"/>
      <c r="M18" s="17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4"/>
      <c r="C19" s="30" t="s">
        <v>92</v>
      </c>
      <c r="D19" s="30"/>
      <c r="E19" s="30"/>
      <c r="F19" s="30"/>
      <c r="G19" s="97"/>
      <c r="H19" s="30" t="s">
        <v>92</v>
      </c>
      <c r="I19" s="31"/>
      <c r="J19" s="30"/>
      <c r="K19" s="101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41"/>
      <c r="J20" s="17"/>
      <c r="K20" s="101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5"/>
      <c r="C21" s="23">
        <v>4404</v>
      </c>
      <c r="D21" s="23"/>
      <c r="E21" s="17"/>
      <c r="F21" s="23" t="s">
        <v>126</v>
      </c>
      <c r="G21" s="99"/>
      <c r="H21" s="23">
        <v>4404</v>
      </c>
      <c r="I21" s="37"/>
      <c r="J21" s="23"/>
      <c r="K21" s="103"/>
      <c r="L21" s="23" t="s">
        <v>93</v>
      </c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1" customFormat="1" ht="21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9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8</v>
      </c>
      <c r="G25" s="44" t="s">
        <v>36</v>
      </c>
      <c r="H25" s="16"/>
      <c r="I25" s="16"/>
      <c r="J25" s="44" t="s">
        <v>26</v>
      </c>
      <c r="K25" s="16"/>
      <c r="L25" s="51">
        <v>3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f>SUM(L24:L25)</f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2" customHeight="1" thickTop="1">
      <c r="A27" s="67"/>
      <c r="B27" s="2"/>
      <c r="C27" s="2"/>
      <c r="D27" s="68"/>
      <c r="E27" s="2"/>
      <c r="F27" s="69"/>
      <c r="G27" s="68"/>
      <c r="H27" s="2"/>
      <c r="I27" s="2"/>
      <c r="J27" s="68"/>
      <c r="K27" s="2"/>
      <c r="L27" s="69"/>
      <c r="M27" s="68"/>
      <c r="N27" s="7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20.2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68"/>
      <c r="B29" s="68"/>
      <c r="C29" s="2"/>
      <c r="D29" s="68"/>
      <c r="E29" s="2"/>
      <c r="F29" s="71"/>
      <c r="G29" s="68"/>
      <c r="H29" s="68"/>
      <c r="I29" s="72"/>
      <c r="J29" s="68"/>
      <c r="K29" s="2"/>
      <c r="L29" s="73"/>
      <c r="M29" s="68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68"/>
      <c r="E30" s="2"/>
      <c r="F30" s="71"/>
      <c r="G30" s="68"/>
      <c r="H30" s="2"/>
      <c r="I30" s="2"/>
      <c r="J30" s="68"/>
      <c r="K30" s="2"/>
      <c r="L30" s="73"/>
      <c r="M30" s="68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8.75" customHeight="1">
      <c r="A31" s="2"/>
      <c r="B31" s="2"/>
      <c r="C31" s="2"/>
      <c r="D31" s="68"/>
      <c r="E31" s="2"/>
      <c r="F31" s="69"/>
      <c r="G31" s="68"/>
      <c r="H31" s="2"/>
      <c r="I31" s="2"/>
      <c r="J31" s="68"/>
      <c r="K31" s="2"/>
      <c r="L31" s="69"/>
      <c r="M31" s="68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2">
    <mergeCell ref="H13:I13"/>
    <mergeCell ref="H14:I14"/>
    <mergeCell ref="D3:E3"/>
    <mergeCell ref="K3:M3"/>
    <mergeCell ref="A1:N1"/>
    <mergeCell ref="A2:N2"/>
    <mergeCell ref="A28:N28"/>
    <mergeCell ref="B7:B21"/>
    <mergeCell ref="G7:G21"/>
    <mergeCell ref="K7:K21"/>
    <mergeCell ref="A22:N22"/>
    <mergeCell ref="A23:N23"/>
  </mergeCells>
  <printOptions/>
  <pageMargins left="1.98" right="0.25" top="0.71" bottom="0.05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0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65</v>
      </c>
      <c r="E3" s="113"/>
      <c r="F3" s="14" t="s">
        <v>2</v>
      </c>
      <c r="G3" s="111" t="s">
        <v>66</v>
      </c>
      <c r="H3" s="111"/>
      <c r="I3" s="111"/>
      <c r="J3" s="13" t="s">
        <v>3</v>
      </c>
      <c r="K3" s="111" t="s">
        <v>227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136</v>
      </c>
      <c r="D7" s="30"/>
      <c r="E7" s="30"/>
      <c r="F7" s="30"/>
      <c r="G7" s="96" t="s">
        <v>19</v>
      </c>
      <c r="H7" s="30" t="s">
        <v>137</v>
      </c>
      <c r="I7" s="31"/>
      <c r="J7" s="30"/>
      <c r="K7" s="10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41"/>
      <c r="J8" s="17"/>
      <c r="K8" s="10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>
        <v>4405</v>
      </c>
      <c r="D9" s="23"/>
      <c r="E9" s="17"/>
      <c r="F9" s="23" t="s">
        <v>102</v>
      </c>
      <c r="G9" s="97"/>
      <c r="H9" s="23">
        <v>4405</v>
      </c>
      <c r="I9" s="37"/>
      <c r="J9" s="23"/>
      <c r="K9" s="101"/>
      <c r="L9" s="23" t="s">
        <v>114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 t="s">
        <v>161</v>
      </c>
      <c r="D10" s="30"/>
      <c r="E10" s="30"/>
      <c r="F10" s="30"/>
      <c r="G10" s="97"/>
      <c r="H10" s="30" t="s">
        <v>161</v>
      </c>
      <c r="I10" s="31"/>
      <c r="J10" s="30"/>
      <c r="K10" s="101"/>
      <c r="L10" s="30"/>
      <c r="M10" s="31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41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>
        <v>4405</v>
      </c>
      <c r="D12" s="23"/>
      <c r="E12" s="17"/>
      <c r="F12" s="23" t="s">
        <v>133</v>
      </c>
      <c r="G12" s="97"/>
      <c r="H12" s="23">
        <v>4405</v>
      </c>
      <c r="I12" s="37"/>
      <c r="J12" s="23"/>
      <c r="K12" s="101"/>
      <c r="L12" s="23" t="s">
        <v>101</v>
      </c>
      <c r="M12" s="37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1"/>
      <c r="E13" s="30"/>
      <c r="F13" s="30"/>
      <c r="G13" s="98"/>
      <c r="H13" s="114" t="s">
        <v>33</v>
      </c>
      <c r="I13" s="115"/>
      <c r="J13" s="30"/>
      <c r="K13" s="102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 t="s">
        <v>210</v>
      </c>
      <c r="I14" s="107"/>
      <c r="J14" s="17"/>
      <c r="K14" s="102"/>
      <c r="L14" s="17"/>
      <c r="M14" s="17"/>
      <c r="N14" s="36"/>
    </row>
    <row r="15" spans="1:14" ht="16.5" customHeight="1" thickBot="1">
      <c r="A15" s="23"/>
      <c r="B15" s="94"/>
      <c r="C15" s="23"/>
      <c r="D15" s="37"/>
      <c r="E15" s="23"/>
      <c r="F15" s="23"/>
      <c r="G15" s="98"/>
      <c r="H15" s="39" t="s">
        <v>211</v>
      </c>
      <c r="I15" s="40" t="s">
        <v>212</v>
      </c>
      <c r="J15" s="23"/>
      <c r="K15" s="102"/>
      <c r="L15" s="23"/>
      <c r="M15" s="23"/>
      <c r="N15" s="38"/>
    </row>
    <row r="16" spans="1:107" ht="16.5" customHeight="1">
      <c r="A16" s="30"/>
      <c r="B16" s="94"/>
      <c r="C16" s="30" t="s">
        <v>137</v>
      </c>
      <c r="D16" s="30"/>
      <c r="E16" s="30"/>
      <c r="F16" s="30"/>
      <c r="G16" s="97"/>
      <c r="H16" s="30"/>
      <c r="I16" s="31"/>
      <c r="J16" s="30" t="s">
        <v>161</v>
      </c>
      <c r="K16" s="101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41"/>
      <c r="J17" s="17"/>
      <c r="K17" s="101"/>
      <c r="L17" s="17"/>
      <c r="M17" s="41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>
        <v>4405</v>
      </c>
      <c r="D18" s="23"/>
      <c r="E18" s="17"/>
      <c r="F18" s="23" t="s">
        <v>95</v>
      </c>
      <c r="G18" s="97"/>
      <c r="H18" s="23"/>
      <c r="I18" s="37"/>
      <c r="J18" s="23">
        <v>4405</v>
      </c>
      <c r="K18" s="101"/>
      <c r="L18" s="23"/>
      <c r="M18" s="37"/>
      <c r="N18" s="23" t="s">
        <v>134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66"/>
      <c r="D19" s="30"/>
      <c r="E19" s="31"/>
      <c r="F19" s="30" t="s">
        <v>136</v>
      </c>
      <c r="G19" s="97"/>
      <c r="H19" s="30"/>
      <c r="I19" s="31"/>
      <c r="J19" s="30"/>
      <c r="K19" s="10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41"/>
      <c r="J20" s="17"/>
      <c r="K20" s="10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23"/>
      <c r="D21" s="23"/>
      <c r="E21" s="23"/>
      <c r="F21" s="23">
        <v>4405</v>
      </c>
      <c r="G21" s="99"/>
      <c r="H21" s="23"/>
      <c r="I21" s="37"/>
      <c r="J21" s="23" t="s">
        <v>113</v>
      </c>
      <c r="K21" s="10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8.8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8</v>
      </c>
      <c r="G25" s="44" t="s">
        <v>36</v>
      </c>
      <c r="H25" s="16"/>
      <c r="I25" s="16"/>
      <c r="J25" s="44" t="s">
        <v>26</v>
      </c>
      <c r="K25" s="16"/>
      <c r="L25" s="51">
        <f>F25*0.4</f>
        <v>3.2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3:I13"/>
    <mergeCell ref="H14:I14"/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A22:N22"/>
  </mergeCells>
  <printOptions/>
  <pageMargins left="1.9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67</v>
      </c>
      <c r="E3" s="113"/>
      <c r="F3" s="14" t="s">
        <v>2</v>
      </c>
      <c r="G3" s="111" t="s">
        <v>64</v>
      </c>
      <c r="H3" s="111"/>
      <c r="I3" s="13"/>
      <c r="J3" s="13" t="s">
        <v>3</v>
      </c>
      <c r="K3" s="111" t="s">
        <v>229</v>
      </c>
      <c r="L3" s="111"/>
      <c r="M3" s="111"/>
      <c r="N3" s="11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139</v>
      </c>
      <c r="D7" s="30"/>
      <c r="E7" s="31"/>
      <c r="F7" s="30"/>
      <c r="G7" s="96" t="s">
        <v>19</v>
      </c>
      <c r="H7" s="30" t="s">
        <v>140</v>
      </c>
      <c r="I7" s="30"/>
      <c r="J7" s="31"/>
      <c r="K7" s="100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41"/>
      <c r="F8" s="17"/>
      <c r="G8" s="97"/>
      <c r="H8" s="17"/>
      <c r="I8" s="17"/>
      <c r="J8" s="41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>
        <v>4406</v>
      </c>
      <c r="D9" s="23"/>
      <c r="E9" s="37" t="s">
        <v>135</v>
      </c>
      <c r="F9" s="23"/>
      <c r="G9" s="97"/>
      <c r="H9" s="37">
        <v>4406</v>
      </c>
      <c r="I9" s="23"/>
      <c r="J9" s="37"/>
      <c r="K9" s="101"/>
      <c r="L9" s="23" t="s">
        <v>89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 t="s">
        <v>139</v>
      </c>
      <c r="E10" s="30"/>
      <c r="F10" s="31"/>
      <c r="G10" s="97"/>
      <c r="H10" s="30" t="s">
        <v>140</v>
      </c>
      <c r="I10" s="30"/>
      <c r="J10" s="31"/>
      <c r="K10" s="101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41"/>
      <c r="G11" s="97"/>
      <c r="H11" s="17"/>
      <c r="I11" s="17"/>
      <c r="J11" s="41"/>
      <c r="K11" s="101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37"/>
      <c r="D12" s="37">
        <v>4406</v>
      </c>
      <c r="E12" s="23"/>
      <c r="F12" s="37" t="s">
        <v>109</v>
      </c>
      <c r="G12" s="97"/>
      <c r="H12" s="37">
        <v>4406</v>
      </c>
      <c r="I12" s="23"/>
      <c r="J12" s="37"/>
      <c r="K12" s="101"/>
      <c r="L12" s="23" t="s">
        <v>141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41" t="s">
        <v>142</v>
      </c>
      <c r="D13" s="30"/>
      <c r="E13" s="30"/>
      <c r="F13" s="17"/>
      <c r="G13" s="98"/>
      <c r="H13" s="114" t="s">
        <v>33</v>
      </c>
      <c r="I13" s="115"/>
      <c r="J13" s="30"/>
      <c r="K13" s="10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43"/>
      <c r="D14" s="17"/>
      <c r="E14" s="17"/>
      <c r="F14" s="17"/>
      <c r="G14" s="98"/>
      <c r="H14" s="104"/>
      <c r="I14" s="105"/>
      <c r="J14" s="17"/>
      <c r="K14" s="102"/>
      <c r="L14" s="17"/>
      <c r="M14" s="17"/>
      <c r="N14" s="36"/>
    </row>
    <row r="15" spans="1:14" ht="16.5" customHeight="1" thickBot="1">
      <c r="A15" s="23"/>
      <c r="B15" s="94"/>
      <c r="C15" s="37">
        <v>4406</v>
      </c>
      <c r="D15" s="23"/>
      <c r="E15" s="23"/>
      <c r="F15" s="23"/>
      <c r="G15" s="98"/>
      <c r="H15" s="124"/>
      <c r="I15" s="125"/>
      <c r="J15" s="23"/>
      <c r="K15" s="102"/>
      <c r="L15" s="23" t="s">
        <v>143</v>
      </c>
      <c r="M15" s="23"/>
      <c r="N15" s="38"/>
    </row>
    <row r="16" spans="1:107" ht="16.5" customHeight="1">
      <c r="A16" s="30"/>
      <c r="B16" s="94"/>
      <c r="C16" s="30"/>
      <c r="D16" s="30"/>
      <c r="E16" s="30" t="s">
        <v>140</v>
      </c>
      <c r="F16" s="30"/>
      <c r="G16" s="97"/>
      <c r="H16" s="30"/>
      <c r="I16" s="30"/>
      <c r="J16" s="30" t="s">
        <v>140</v>
      </c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17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37"/>
      <c r="E18" s="37">
        <v>4406</v>
      </c>
      <c r="F18" s="23"/>
      <c r="G18" s="97"/>
      <c r="H18" s="23"/>
      <c r="I18" s="23" t="s">
        <v>144</v>
      </c>
      <c r="J18" s="37">
        <v>4406</v>
      </c>
      <c r="K18" s="101"/>
      <c r="L18" s="37"/>
      <c r="M18" s="23"/>
      <c r="N18" s="23" t="s">
        <v>145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/>
      <c r="F19" s="30"/>
      <c r="G19" s="97"/>
      <c r="H19" s="30" t="s">
        <v>139</v>
      </c>
      <c r="I19" s="30"/>
      <c r="J19" s="31"/>
      <c r="K19" s="10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41"/>
      <c r="K20" s="10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37"/>
      <c r="F21" s="23"/>
      <c r="G21" s="99"/>
      <c r="H21" s="37">
        <v>4406</v>
      </c>
      <c r="I21" s="23"/>
      <c r="J21" s="37" t="s">
        <v>108</v>
      </c>
      <c r="K21" s="10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9</v>
      </c>
      <c r="G25" s="44" t="s">
        <v>36</v>
      </c>
      <c r="H25" s="16"/>
      <c r="I25" s="16"/>
      <c r="J25" s="44" t="s">
        <v>26</v>
      </c>
      <c r="K25" s="16"/>
      <c r="L25" s="51">
        <v>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31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3:I15"/>
    <mergeCell ref="D3:E3"/>
    <mergeCell ref="A1:N1"/>
    <mergeCell ref="A2:N2"/>
    <mergeCell ref="K3:N3"/>
    <mergeCell ref="G3:H3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68</v>
      </c>
      <c r="E3" s="113"/>
      <c r="F3" s="113" t="s">
        <v>242</v>
      </c>
      <c r="G3" s="113"/>
      <c r="H3" s="113"/>
      <c r="I3" s="113"/>
      <c r="J3" s="13" t="s">
        <v>3</v>
      </c>
      <c r="K3" s="111" t="s">
        <v>230</v>
      </c>
      <c r="L3" s="111"/>
      <c r="M3" s="111"/>
      <c r="N3" s="11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55"/>
      <c r="D7" s="30" t="s">
        <v>146</v>
      </c>
      <c r="E7" s="30"/>
      <c r="F7" s="31"/>
      <c r="G7" s="96" t="s">
        <v>19</v>
      </c>
      <c r="H7" s="30"/>
      <c r="I7" s="30" t="s">
        <v>147</v>
      </c>
      <c r="J7" s="30"/>
      <c r="K7" s="126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41"/>
      <c r="G8" s="97"/>
      <c r="H8" s="17"/>
      <c r="I8" s="17"/>
      <c r="J8" s="17"/>
      <c r="K8" s="127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/>
      <c r="D9" s="37">
        <v>4403</v>
      </c>
      <c r="E9" s="23"/>
      <c r="F9" s="37" t="s">
        <v>145</v>
      </c>
      <c r="G9" s="97"/>
      <c r="H9" s="37"/>
      <c r="I9" s="37">
        <v>4403</v>
      </c>
      <c r="J9" s="23"/>
      <c r="K9" s="127"/>
      <c r="L9" s="23" t="s">
        <v>87</v>
      </c>
      <c r="M9" s="38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 t="s">
        <v>146</v>
      </c>
      <c r="E10" s="30"/>
      <c r="F10" s="31"/>
      <c r="G10" s="97"/>
      <c r="H10" s="30"/>
      <c r="I10" s="30" t="s">
        <v>147</v>
      </c>
      <c r="J10" s="30"/>
      <c r="K10" s="127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41"/>
      <c r="G11" s="97"/>
      <c r="H11" s="17"/>
      <c r="I11" s="17"/>
      <c r="J11" s="17"/>
      <c r="K11" s="127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37">
        <v>4403</v>
      </c>
      <c r="E12" s="23"/>
      <c r="F12" s="37" t="s">
        <v>145</v>
      </c>
      <c r="G12" s="97"/>
      <c r="H12" s="17"/>
      <c r="I12" s="37">
        <v>4403</v>
      </c>
      <c r="J12" s="23"/>
      <c r="K12" s="127"/>
      <c r="L12" s="23" t="s">
        <v>123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41" t="s">
        <v>146</v>
      </c>
      <c r="D13" s="30"/>
      <c r="E13" s="30"/>
      <c r="F13" s="17"/>
      <c r="G13" s="98"/>
      <c r="H13" s="114" t="s">
        <v>33</v>
      </c>
      <c r="I13" s="115"/>
      <c r="J13" s="30"/>
      <c r="K13" s="12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43"/>
      <c r="D14" s="17"/>
      <c r="E14" s="17"/>
      <c r="F14" s="17"/>
      <c r="G14" s="98"/>
      <c r="H14" s="106" t="s">
        <v>197</v>
      </c>
      <c r="I14" s="107"/>
      <c r="J14" s="17"/>
      <c r="K14" s="128"/>
      <c r="L14" s="17"/>
      <c r="M14" s="17"/>
      <c r="N14" s="36"/>
    </row>
    <row r="15" spans="1:14" ht="16.5" customHeight="1" thickBot="1">
      <c r="A15" s="23"/>
      <c r="B15" s="94"/>
      <c r="C15" s="37">
        <v>4403</v>
      </c>
      <c r="D15" s="23"/>
      <c r="E15" s="23"/>
      <c r="F15" s="23"/>
      <c r="G15" s="98"/>
      <c r="H15" s="39" t="s">
        <v>198</v>
      </c>
      <c r="I15" s="40" t="s">
        <v>108</v>
      </c>
      <c r="J15" s="23"/>
      <c r="K15" s="128"/>
      <c r="L15" s="23" t="s">
        <v>89</v>
      </c>
      <c r="M15" s="23"/>
      <c r="N15" s="38"/>
    </row>
    <row r="16" spans="1:107" ht="16.5" customHeight="1">
      <c r="A16" s="30"/>
      <c r="B16" s="94"/>
      <c r="C16" s="55"/>
      <c r="D16" s="30" t="s">
        <v>94</v>
      </c>
      <c r="E16" s="30"/>
      <c r="F16" s="31"/>
      <c r="G16" s="97"/>
      <c r="H16" s="30" t="s">
        <v>148</v>
      </c>
      <c r="I16" s="30"/>
      <c r="J16" s="31"/>
      <c r="K16" s="12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41"/>
      <c r="G17" s="97"/>
      <c r="H17" s="17"/>
      <c r="I17" s="17"/>
      <c r="J17" s="41"/>
      <c r="K17" s="12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37">
        <v>4403</v>
      </c>
      <c r="E18" s="23"/>
      <c r="F18" s="37" t="s">
        <v>124</v>
      </c>
      <c r="G18" s="97"/>
      <c r="H18" s="37">
        <v>4403</v>
      </c>
      <c r="I18" s="23"/>
      <c r="J18" s="37" t="s">
        <v>87</v>
      </c>
      <c r="K18" s="127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 t="s">
        <v>147</v>
      </c>
      <c r="E19" s="30"/>
      <c r="F19" s="30"/>
      <c r="G19" s="97"/>
      <c r="H19" s="30" t="s">
        <v>94</v>
      </c>
      <c r="I19" s="30"/>
      <c r="J19" s="30"/>
      <c r="K19" s="127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17"/>
      <c r="J20" s="17"/>
      <c r="K20" s="12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37">
        <v>4403</v>
      </c>
      <c r="E21" s="23"/>
      <c r="F21" s="23" t="s">
        <v>124</v>
      </c>
      <c r="G21" s="99"/>
      <c r="H21" s="37">
        <v>4403</v>
      </c>
      <c r="I21" s="23"/>
      <c r="J21" s="23" t="s">
        <v>87</v>
      </c>
      <c r="K21" s="129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69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213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4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20</v>
      </c>
      <c r="G25" s="44" t="s">
        <v>36</v>
      </c>
      <c r="H25" s="16"/>
      <c r="I25" s="16"/>
      <c r="J25" s="44" t="s">
        <v>26</v>
      </c>
      <c r="K25" s="16"/>
      <c r="L25" s="51">
        <v>8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32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3:I13"/>
    <mergeCell ref="A22:N22"/>
    <mergeCell ref="A1:N1"/>
    <mergeCell ref="A2:N2"/>
    <mergeCell ref="K3:N3"/>
    <mergeCell ref="D3:E3"/>
    <mergeCell ref="F3:I3"/>
    <mergeCell ref="A23:N23"/>
    <mergeCell ref="B7:B21"/>
    <mergeCell ref="G7:G21"/>
    <mergeCell ref="K7:K21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52</v>
      </c>
      <c r="E3" s="113"/>
      <c r="F3" s="14" t="s">
        <v>2</v>
      </c>
      <c r="G3" s="113" t="s">
        <v>53</v>
      </c>
      <c r="H3" s="113"/>
      <c r="I3" s="113"/>
      <c r="J3" s="13" t="s">
        <v>3</v>
      </c>
      <c r="K3" s="111" t="s">
        <v>231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149</v>
      </c>
      <c r="D7" s="30"/>
      <c r="E7" s="30"/>
      <c r="F7" s="30"/>
      <c r="G7" s="96" t="s">
        <v>19</v>
      </c>
      <c r="H7" s="30" t="s">
        <v>88</v>
      </c>
      <c r="I7" s="30"/>
      <c r="J7" s="30"/>
      <c r="K7" s="130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17"/>
      <c r="K8" s="131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>
        <v>4308</v>
      </c>
      <c r="D9" s="23"/>
      <c r="E9" s="17"/>
      <c r="F9" s="23" t="s">
        <v>95</v>
      </c>
      <c r="G9" s="97"/>
      <c r="H9" s="23">
        <v>4308</v>
      </c>
      <c r="I9" s="23"/>
      <c r="J9" s="23"/>
      <c r="K9" s="131"/>
      <c r="L9" s="23" t="s">
        <v>141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1" t="s">
        <v>112</v>
      </c>
      <c r="F10" s="30"/>
      <c r="G10" s="97"/>
      <c r="H10" s="30"/>
      <c r="I10" s="30"/>
      <c r="J10" s="30"/>
      <c r="K10" s="13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17"/>
      <c r="I11" s="17"/>
      <c r="J11" s="17"/>
      <c r="K11" s="13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37"/>
      <c r="D12" s="23"/>
      <c r="E12" s="17">
        <v>4308</v>
      </c>
      <c r="F12" s="37"/>
      <c r="G12" s="97"/>
      <c r="H12" s="23"/>
      <c r="I12" s="23"/>
      <c r="J12" s="23"/>
      <c r="K12" s="131"/>
      <c r="L12" s="23" t="s">
        <v>102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149</v>
      </c>
      <c r="D13" s="30"/>
      <c r="E13" s="30"/>
      <c r="F13" s="30"/>
      <c r="G13" s="98"/>
      <c r="H13" s="114" t="s">
        <v>33</v>
      </c>
      <c r="I13" s="115"/>
      <c r="J13" s="61"/>
      <c r="K13" s="132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201</v>
      </c>
      <c r="I14" s="107"/>
      <c r="J14" s="63"/>
      <c r="K14" s="132"/>
      <c r="L14" s="17"/>
      <c r="M14" s="17"/>
      <c r="N14" s="36"/>
    </row>
    <row r="15" spans="1:14" ht="16.5" customHeight="1" thickBot="1">
      <c r="A15" s="23"/>
      <c r="B15" s="94"/>
      <c r="C15" s="23">
        <v>4308</v>
      </c>
      <c r="D15" s="23"/>
      <c r="E15" s="17"/>
      <c r="F15" s="23" t="s">
        <v>114</v>
      </c>
      <c r="G15" s="98"/>
      <c r="H15" s="39" t="s">
        <v>198</v>
      </c>
      <c r="I15" s="40" t="s">
        <v>143</v>
      </c>
      <c r="J15" s="64"/>
      <c r="K15" s="132"/>
      <c r="L15" s="37"/>
      <c r="M15" s="23"/>
      <c r="N15" s="38"/>
    </row>
    <row r="16" spans="1:107" ht="16.5" customHeight="1">
      <c r="A16" s="30"/>
      <c r="B16" s="94"/>
      <c r="C16" s="30"/>
      <c r="D16" s="30"/>
      <c r="E16" s="31" t="s">
        <v>88</v>
      </c>
      <c r="F16" s="30"/>
      <c r="G16" s="97"/>
      <c r="H16" s="31"/>
      <c r="I16" s="30"/>
      <c r="J16" s="30" t="s">
        <v>88</v>
      </c>
      <c r="K16" s="13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41"/>
      <c r="I17" s="17"/>
      <c r="J17" s="17"/>
      <c r="K17" s="13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23"/>
      <c r="E18" s="17">
        <v>4308</v>
      </c>
      <c r="F18" s="37"/>
      <c r="G18" s="97"/>
      <c r="H18" s="17"/>
      <c r="I18" s="37" t="s">
        <v>145</v>
      </c>
      <c r="J18" s="23">
        <v>4308</v>
      </c>
      <c r="K18" s="131"/>
      <c r="L18" s="23"/>
      <c r="M18" s="23"/>
      <c r="N18" s="23" t="s">
        <v>144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 t="s">
        <v>96</v>
      </c>
      <c r="E19" s="30"/>
      <c r="F19" s="30"/>
      <c r="G19" s="97"/>
      <c r="H19" s="30"/>
      <c r="I19" s="30"/>
      <c r="J19" s="30"/>
      <c r="K19" s="131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17"/>
      <c r="J20" s="17"/>
      <c r="K20" s="13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>
        <v>4308</v>
      </c>
      <c r="E21" s="23"/>
      <c r="F21" s="23"/>
      <c r="G21" s="99"/>
      <c r="H21" s="23" t="s">
        <v>97</v>
      </c>
      <c r="I21" s="23"/>
      <c r="J21" s="23"/>
      <c r="K21" s="133"/>
      <c r="L21" s="23"/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213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8.8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8</v>
      </c>
      <c r="G25" s="44" t="s">
        <v>36</v>
      </c>
      <c r="H25" s="16"/>
      <c r="I25" s="16"/>
      <c r="J25" s="44" t="s">
        <v>26</v>
      </c>
      <c r="K25" s="16"/>
      <c r="L25" s="51">
        <f>F25*0.4</f>
        <v>3.2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32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K7:K21"/>
    <mergeCell ref="H13:I13"/>
    <mergeCell ref="A1:N1"/>
    <mergeCell ref="A2:N2"/>
    <mergeCell ref="G3:I3"/>
    <mergeCell ref="A22:N22"/>
    <mergeCell ref="H14:I14"/>
    <mergeCell ref="A23:N23"/>
    <mergeCell ref="D3:E3"/>
    <mergeCell ref="K3:M3"/>
    <mergeCell ref="B7:B21"/>
    <mergeCell ref="G7:G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54</v>
      </c>
      <c r="E3" s="113"/>
      <c r="F3" s="60" t="s">
        <v>2</v>
      </c>
      <c r="G3" s="111" t="s">
        <v>55</v>
      </c>
      <c r="H3" s="111"/>
      <c r="I3" s="111"/>
      <c r="J3" s="13" t="s">
        <v>3</v>
      </c>
      <c r="K3" s="111" t="s">
        <v>73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/>
      <c r="D7" s="31"/>
      <c r="E7" s="30"/>
      <c r="F7" s="30" t="s">
        <v>153</v>
      </c>
      <c r="G7" s="96" t="s">
        <v>19</v>
      </c>
      <c r="H7" s="30"/>
      <c r="I7" s="30"/>
      <c r="J7" s="31"/>
      <c r="K7" s="10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41"/>
      <c r="K8" s="10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23"/>
      <c r="E9" s="23"/>
      <c r="F9" s="23">
        <v>4413</v>
      </c>
      <c r="G9" s="97"/>
      <c r="H9" s="37"/>
      <c r="I9" s="23"/>
      <c r="J9" s="37" t="s">
        <v>135</v>
      </c>
      <c r="K9" s="101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1"/>
      <c r="F10" s="30"/>
      <c r="G10" s="97"/>
      <c r="H10" s="30" t="s">
        <v>153</v>
      </c>
      <c r="I10" s="30"/>
      <c r="J10" s="31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17"/>
      <c r="I11" s="17"/>
      <c r="J11" s="41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37"/>
      <c r="D12" s="23"/>
      <c r="E12" s="37"/>
      <c r="F12" s="23"/>
      <c r="G12" s="97"/>
      <c r="H12" s="23">
        <v>4413</v>
      </c>
      <c r="I12" s="23"/>
      <c r="J12" s="37"/>
      <c r="K12" s="101"/>
      <c r="L12" s="23" t="s">
        <v>109</v>
      </c>
      <c r="M12" s="5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154</v>
      </c>
      <c r="D13" s="30"/>
      <c r="E13" s="31"/>
      <c r="F13" s="30" t="s">
        <v>155</v>
      </c>
      <c r="G13" s="98"/>
      <c r="H13" s="114" t="s">
        <v>33</v>
      </c>
      <c r="I13" s="115"/>
      <c r="J13" s="30"/>
      <c r="K13" s="10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41"/>
      <c r="F14" s="17"/>
      <c r="G14" s="98"/>
      <c r="H14" s="106" t="s">
        <v>205</v>
      </c>
      <c r="I14" s="107"/>
      <c r="J14" s="17"/>
      <c r="K14" s="102"/>
      <c r="L14" s="17"/>
      <c r="M14" s="17"/>
      <c r="N14" s="36"/>
    </row>
    <row r="15" spans="1:14" ht="16.5" customHeight="1" thickBot="1">
      <c r="A15" s="23"/>
      <c r="B15" s="94"/>
      <c r="C15" s="23">
        <v>4413</v>
      </c>
      <c r="D15" s="23"/>
      <c r="E15" s="37" t="s">
        <v>87</v>
      </c>
      <c r="F15" s="23">
        <v>4413</v>
      </c>
      <c r="G15" s="98"/>
      <c r="H15" s="39" t="s">
        <v>206</v>
      </c>
      <c r="I15" s="40" t="s">
        <v>123</v>
      </c>
      <c r="J15" s="23"/>
      <c r="K15" s="102"/>
      <c r="L15" s="23" t="s">
        <v>123</v>
      </c>
      <c r="M15" s="23"/>
      <c r="N15" s="38"/>
    </row>
    <row r="16" spans="1:107" ht="16.5" customHeight="1">
      <c r="A16" s="30"/>
      <c r="B16" s="94"/>
      <c r="C16" s="30"/>
      <c r="D16" s="30"/>
      <c r="E16" s="30" t="s">
        <v>153</v>
      </c>
      <c r="F16" s="30"/>
      <c r="G16" s="97"/>
      <c r="H16" s="30"/>
      <c r="I16" s="30"/>
      <c r="J16" s="30" t="s">
        <v>156</v>
      </c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17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23"/>
      <c r="E18" s="23">
        <v>4413</v>
      </c>
      <c r="F18" s="23"/>
      <c r="G18" s="97"/>
      <c r="H18" s="23"/>
      <c r="I18" s="23" t="s">
        <v>108</v>
      </c>
      <c r="J18" s="23">
        <v>4413</v>
      </c>
      <c r="K18" s="101"/>
      <c r="L18" s="37"/>
      <c r="M18" s="23"/>
      <c r="N18" s="23" t="s">
        <v>127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156</v>
      </c>
      <c r="D19" s="30"/>
      <c r="E19" s="30"/>
      <c r="F19" s="30"/>
      <c r="G19" s="97"/>
      <c r="H19" s="30" t="s">
        <v>156</v>
      </c>
      <c r="I19" s="30"/>
      <c r="J19" s="31"/>
      <c r="K19" s="10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17"/>
      <c r="J20" s="41"/>
      <c r="K20" s="10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23">
        <v>4413</v>
      </c>
      <c r="D21" s="23"/>
      <c r="E21" s="17"/>
      <c r="F21" s="23" t="s">
        <v>93</v>
      </c>
      <c r="G21" s="99"/>
      <c r="H21" s="23">
        <v>4413</v>
      </c>
      <c r="I21" s="23"/>
      <c r="J21" s="37"/>
      <c r="K21" s="103"/>
      <c r="L21" s="23" t="s">
        <v>126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213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4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20</v>
      </c>
      <c r="G25" s="44" t="s">
        <v>36</v>
      </c>
      <c r="H25" s="16"/>
      <c r="I25" s="16"/>
      <c r="J25" s="44" t="s">
        <v>26</v>
      </c>
      <c r="K25" s="16"/>
      <c r="L25" s="51">
        <f>F25*0.4</f>
        <v>8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4:I14"/>
    <mergeCell ref="K7:K21"/>
    <mergeCell ref="G3:I3"/>
    <mergeCell ref="H13:I13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71</v>
      </c>
      <c r="E3" s="113"/>
      <c r="F3" s="14" t="s">
        <v>2</v>
      </c>
      <c r="G3" s="111" t="s">
        <v>72</v>
      </c>
      <c r="H3" s="111"/>
      <c r="I3" s="111"/>
      <c r="J3" s="13" t="s">
        <v>3</v>
      </c>
      <c r="K3" s="111" t="s">
        <v>74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66"/>
      <c r="D7" s="30" t="s">
        <v>157</v>
      </c>
      <c r="E7" s="30"/>
      <c r="F7" s="31"/>
      <c r="G7" s="96" t="s">
        <v>19</v>
      </c>
      <c r="H7" s="30" t="s">
        <v>157</v>
      </c>
      <c r="I7" s="30"/>
      <c r="J7" s="31"/>
      <c r="K7" s="100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41"/>
      <c r="G8" s="97"/>
      <c r="H8" s="17"/>
      <c r="I8" s="17"/>
      <c r="J8" s="41"/>
      <c r="K8" s="101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/>
      <c r="D9" s="37">
        <v>4501</v>
      </c>
      <c r="E9" s="23"/>
      <c r="F9" s="37" t="s">
        <v>144</v>
      </c>
      <c r="G9" s="97"/>
      <c r="H9" s="37">
        <v>4501</v>
      </c>
      <c r="I9" s="23"/>
      <c r="J9" s="37"/>
      <c r="K9" s="101"/>
      <c r="L9" s="37"/>
      <c r="M9" s="23"/>
      <c r="N9" s="23" t="s">
        <v>145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 t="s">
        <v>157</v>
      </c>
      <c r="E10" s="30"/>
      <c r="F10" s="31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41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37">
        <v>4501</v>
      </c>
      <c r="E12" s="23"/>
      <c r="F12" s="37" t="s">
        <v>144</v>
      </c>
      <c r="G12" s="97"/>
      <c r="H12" s="17"/>
      <c r="I12" s="17"/>
      <c r="J12" s="37"/>
      <c r="K12" s="101"/>
      <c r="L12" s="23"/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41" t="s">
        <v>157</v>
      </c>
      <c r="D13" s="30"/>
      <c r="E13" s="30"/>
      <c r="F13" s="17"/>
      <c r="G13" s="98"/>
      <c r="H13" s="114" t="s">
        <v>33</v>
      </c>
      <c r="I13" s="115"/>
      <c r="J13" s="30"/>
      <c r="K13" s="10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43"/>
      <c r="D14" s="17"/>
      <c r="E14" s="17"/>
      <c r="F14" s="17"/>
      <c r="G14" s="98"/>
      <c r="H14" s="106" t="s">
        <v>214</v>
      </c>
      <c r="I14" s="107"/>
      <c r="J14" s="17"/>
      <c r="K14" s="102"/>
      <c r="L14" s="17"/>
      <c r="M14" s="17"/>
      <c r="N14" s="36"/>
    </row>
    <row r="15" spans="1:14" ht="16.5" customHeight="1" thickBot="1">
      <c r="A15" s="23"/>
      <c r="B15" s="94"/>
      <c r="C15" s="37">
        <v>4501</v>
      </c>
      <c r="D15" s="23"/>
      <c r="E15" s="23"/>
      <c r="F15" s="23"/>
      <c r="G15" s="98"/>
      <c r="H15" s="82" t="s">
        <v>181</v>
      </c>
      <c r="I15" s="40" t="s">
        <v>103</v>
      </c>
      <c r="J15" s="23"/>
      <c r="K15" s="102"/>
      <c r="L15" s="23" t="s">
        <v>141</v>
      </c>
      <c r="M15" s="17"/>
      <c r="N15" s="17"/>
    </row>
    <row r="16" spans="1:107" ht="16.5" customHeight="1">
      <c r="A16" s="30"/>
      <c r="B16" s="94"/>
      <c r="C16" s="30"/>
      <c r="D16" s="30"/>
      <c r="E16" s="31" t="s">
        <v>157</v>
      </c>
      <c r="F16" s="30"/>
      <c r="G16" s="97"/>
      <c r="H16" s="30"/>
      <c r="I16" s="30"/>
      <c r="J16" s="30"/>
      <c r="K16" s="10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17"/>
      <c r="K17" s="10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23"/>
      <c r="E18" s="17">
        <v>4501</v>
      </c>
      <c r="F18" s="37"/>
      <c r="G18" s="97"/>
      <c r="H18" s="23"/>
      <c r="I18" s="23"/>
      <c r="J18" s="23"/>
      <c r="K18" s="101"/>
      <c r="L18" s="23" t="s">
        <v>89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 t="s">
        <v>158</v>
      </c>
      <c r="F19" s="30"/>
      <c r="G19" s="97"/>
      <c r="H19" s="30"/>
      <c r="I19" s="30"/>
      <c r="J19" s="30"/>
      <c r="K19" s="10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17">
        <v>4501</v>
      </c>
      <c r="F21" s="37"/>
      <c r="G21" s="99"/>
      <c r="H21" s="23"/>
      <c r="I21" s="23"/>
      <c r="J21" s="23"/>
      <c r="K21" s="103"/>
      <c r="L21" s="23" t="s">
        <v>143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213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32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f>F25*0.4</f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32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G7:G21"/>
    <mergeCell ref="K7:K21"/>
    <mergeCell ref="A1:N1"/>
    <mergeCell ref="A2:N2"/>
    <mergeCell ref="H13:I13"/>
    <mergeCell ref="H14:I14"/>
    <mergeCell ref="A22:N22"/>
    <mergeCell ref="A23:N23"/>
    <mergeCell ref="K3:M3"/>
    <mergeCell ref="G3:I3"/>
    <mergeCell ref="D3:E3"/>
    <mergeCell ref="B7:B21"/>
  </mergeCells>
  <printOptions/>
  <pageMargins left="2.01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B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77</v>
      </c>
      <c r="E3" s="113"/>
      <c r="F3" s="14" t="s">
        <v>2</v>
      </c>
      <c r="G3" s="113" t="s">
        <v>241</v>
      </c>
      <c r="H3" s="113"/>
      <c r="I3" s="113"/>
      <c r="J3" s="13" t="s">
        <v>3</v>
      </c>
      <c r="K3" s="111" t="s">
        <v>232</v>
      </c>
      <c r="L3" s="116"/>
      <c r="M3" s="116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106</v>
      </c>
      <c r="D7" s="30"/>
      <c r="E7" s="30"/>
      <c r="F7" s="30"/>
      <c r="G7" s="96" t="s">
        <v>19</v>
      </c>
      <c r="H7" s="30" t="s">
        <v>110</v>
      </c>
      <c r="I7" s="30"/>
      <c r="J7" s="30"/>
      <c r="K7" s="126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17"/>
      <c r="K8" s="127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>
        <v>4302</v>
      </c>
      <c r="D9" s="23"/>
      <c r="E9" s="17"/>
      <c r="F9" s="23" t="s">
        <v>114</v>
      </c>
      <c r="G9" s="97"/>
      <c r="H9" s="23">
        <v>4302</v>
      </c>
      <c r="I9" s="23"/>
      <c r="J9" s="23"/>
      <c r="K9" s="127"/>
      <c r="L9" s="23" t="s">
        <v>134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 t="s">
        <v>138</v>
      </c>
      <c r="E10" s="30"/>
      <c r="F10" s="31"/>
      <c r="G10" s="97"/>
      <c r="H10" s="30"/>
      <c r="I10" s="30"/>
      <c r="J10" s="30"/>
      <c r="K10" s="12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41"/>
      <c r="G11" s="97"/>
      <c r="H11" s="17"/>
      <c r="I11" s="17"/>
      <c r="J11" s="17"/>
      <c r="K11" s="12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37">
        <v>4302</v>
      </c>
      <c r="E12" s="23"/>
      <c r="F12" s="37"/>
      <c r="G12" s="97"/>
      <c r="H12" s="23"/>
      <c r="I12" s="23" t="s">
        <v>134</v>
      </c>
      <c r="J12" s="23"/>
      <c r="K12" s="127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138</v>
      </c>
      <c r="D13" s="30"/>
      <c r="E13" s="30"/>
      <c r="F13" s="30"/>
      <c r="G13" s="98"/>
      <c r="H13" s="114" t="s">
        <v>33</v>
      </c>
      <c r="I13" s="115"/>
      <c r="J13" s="30"/>
      <c r="K13" s="12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210</v>
      </c>
      <c r="I14" s="107"/>
      <c r="J14" s="17"/>
      <c r="K14" s="128"/>
      <c r="L14" s="17"/>
      <c r="M14" s="17"/>
      <c r="N14" s="36"/>
    </row>
    <row r="15" spans="1:14" ht="16.5" customHeight="1" thickBot="1">
      <c r="A15" s="23"/>
      <c r="B15" s="94"/>
      <c r="C15" s="23">
        <v>4302</v>
      </c>
      <c r="D15" s="23"/>
      <c r="E15" s="17"/>
      <c r="F15" s="23"/>
      <c r="G15" s="98"/>
      <c r="H15" s="39" t="s">
        <v>211</v>
      </c>
      <c r="I15" s="40" t="s">
        <v>188</v>
      </c>
      <c r="J15" s="23" t="s">
        <v>101</v>
      </c>
      <c r="K15" s="128"/>
      <c r="L15" s="23"/>
      <c r="M15" s="23"/>
      <c r="N15" s="23"/>
    </row>
    <row r="16" spans="1:107" ht="16.5" customHeight="1">
      <c r="A16" s="30"/>
      <c r="B16" s="94"/>
      <c r="C16" s="30" t="s">
        <v>110</v>
      </c>
      <c r="D16" s="30"/>
      <c r="E16" s="30"/>
      <c r="F16" s="30"/>
      <c r="G16" s="97"/>
      <c r="H16" s="30" t="s">
        <v>159</v>
      </c>
      <c r="I16" s="30"/>
      <c r="J16" s="31"/>
      <c r="K16" s="12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41"/>
      <c r="K17" s="12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>
        <v>4302</v>
      </c>
      <c r="D18" s="23"/>
      <c r="E18" s="17"/>
      <c r="F18" s="23" t="s">
        <v>133</v>
      </c>
      <c r="G18" s="97"/>
      <c r="H18" s="37">
        <v>4302</v>
      </c>
      <c r="I18" s="23"/>
      <c r="J18" s="37" t="s">
        <v>114</v>
      </c>
      <c r="K18" s="127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159</v>
      </c>
      <c r="D19" s="30"/>
      <c r="E19" s="31"/>
      <c r="F19" s="30"/>
      <c r="G19" s="97"/>
      <c r="H19" s="30"/>
      <c r="I19" s="30"/>
      <c r="J19" s="31"/>
      <c r="K19" s="127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41"/>
      <c r="K20" s="12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>
        <v>4302</v>
      </c>
      <c r="D21" s="23"/>
      <c r="E21" s="37" t="s">
        <v>95</v>
      </c>
      <c r="F21" s="23"/>
      <c r="G21" s="99"/>
      <c r="H21" s="37"/>
      <c r="I21" s="23"/>
      <c r="J21" s="37"/>
      <c r="K21" s="129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10</v>
      </c>
      <c r="G25" s="44" t="s">
        <v>36</v>
      </c>
      <c r="H25" s="16"/>
      <c r="I25" s="16"/>
      <c r="J25" s="44" t="s">
        <v>26</v>
      </c>
      <c r="K25" s="16"/>
      <c r="L25" s="47">
        <f>F25*0.4</f>
        <v>4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30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K7:K21"/>
    <mergeCell ref="H14:I14"/>
    <mergeCell ref="A1:N1"/>
    <mergeCell ref="A2:N2"/>
    <mergeCell ref="A22:N22"/>
    <mergeCell ref="G3:I3"/>
    <mergeCell ref="A23:N23"/>
    <mergeCell ref="D3:E3"/>
    <mergeCell ref="K3:M3"/>
    <mergeCell ref="B7:B21"/>
    <mergeCell ref="G7:G21"/>
    <mergeCell ref="H13:I13"/>
  </mergeCells>
  <printOptions/>
  <pageMargins left="1.9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44" customFormat="1" ht="21.75" customHeight="1">
      <c r="A3" s="76"/>
      <c r="B3" s="12"/>
      <c r="C3" s="13" t="s">
        <v>1</v>
      </c>
      <c r="D3" s="113" t="s">
        <v>215</v>
      </c>
      <c r="E3" s="113"/>
      <c r="F3" s="14" t="s">
        <v>2</v>
      </c>
      <c r="G3" s="113" t="s">
        <v>216</v>
      </c>
      <c r="H3" s="113"/>
      <c r="I3" s="113"/>
      <c r="J3" s="13" t="s">
        <v>3</v>
      </c>
      <c r="K3" s="111" t="s">
        <v>243</v>
      </c>
      <c r="L3" s="111"/>
      <c r="M3" s="111"/>
      <c r="N3" s="7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160</v>
      </c>
      <c r="D7" s="30"/>
      <c r="E7" s="30"/>
      <c r="F7" s="30"/>
      <c r="G7" s="96" t="s">
        <v>19</v>
      </c>
      <c r="H7" s="30" t="s">
        <v>146</v>
      </c>
      <c r="I7" s="31"/>
      <c r="J7" s="30"/>
      <c r="K7" s="126" t="s">
        <v>43</v>
      </c>
      <c r="L7" s="30"/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41"/>
      <c r="J8" s="17"/>
      <c r="K8" s="127"/>
      <c r="L8" s="17"/>
      <c r="M8" s="41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>
        <v>4416</v>
      </c>
      <c r="D9" s="23"/>
      <c r="E9" s="17"/>
      <c r="F9" s="23" t="s">
        <v>143</v>
      </c>
      <c r="G9" s="97"/>
      <c r="H9" s="23">
        <v>4416</v>
      </c>
      <c r="I9" s="37"/>
      <c r="J9" s="23"/>
      <c r="K9" s="127"/>
      <c r="L9" s="23"/>
      <c r="M9" s="37"/>
      <c r="N9" s="23" t="s">
        <v>144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 t="s">
        <v>129</v>
      </c>
      <c r="E10" s="30"/>
      <c r="F10" s="30"/>
      <c r="G10" s="97"/>
      <c r="H10" s="30"/>
      <c r="I10" s="31"/>
      <c r="J10" s="30"/>
      <c r="K10" s="12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2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>
        <v>4416</v>
      </c>
      <c r="E12" s="17"/>
      <c r="F12" s="23" t="s">
        <v>108</v>
      </c>
      <c r="G12" s="97"/>
      <c r="H12" s="23"/>
      <c r="I12" s="37"/>
      <c r="J12" s="23"/>
      <c r="K12" s="127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129</v>
      </c>
      <c r="D13" s="31"/>
      <c r="E13" s="30"/>
      <c r="F13" s="30"/>
      <c r="G13" s="98"/>
      <c r="H13" s="114" t="s">
        <v>33</v>
      </c>
      <c r="I13" s="115"/>
      <c r="J13" s="30"/>
      <c r="K13" s="128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 t="s">
        <v>214</v>
      </c>
      <c r="I14" s="107"/>
      <c r="J14" s="17"/>
      <c r="K14" s="128"/>
      <c r="L14" s="17"/>
      <c r="M14" s="41"/>
      <c r="N14" s="17"/>
    </row>
    <row r="15" spans="1:14" ht="16.5" customHeight="1" thickBot="1">
      <c r="A15" s="23"/>
      <c r="B15" s="94"/>
      <c r="C15" s="23">
        <v>4416</v>
      </c>
      <c r="D15" s="37"/>
      <c r="E15" s="23" t="s">
        <v>135</v>
      </c>
      <c r="F15" s="23"/>
      <c r="G15" s="98"/>
      <c r="H15" s="78" t="s">
        <v>181</v>
      </c>
      <c r="I15" s="40" t="s">
        <v>104</v>
      </c>
      <c r="J15" s="23"/>
      <c r="K15" s="128"/>
      <c r="L15" s="23"/>
      <c r="M15" s="37"/>
      <c r="N15" s="23"/>
    </row>
    <row r="16" spans="1:107" ht="16.5" customHeight="1">
      <c r="A16" s="30"/>
      <c r="B16" s="94"/>
      <c r="C16" s="30"/>
      <c r="D16" s="30"/>
      <c r="E16" s="30" t="s">
        <v>146</v>
      </c>
      <c r="F16" s="30"/>
      <c r="G16" s="97"/>
      <c r="H16" s="30"/>
      <c r="I16" s="31"/>
      <c r="J16" s="30"/>
      <c r="K16" s="127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41"/>
      <c r="J17" s="17"/>
      <c r="K17" s="127"/>
      <c r="L17" s="17"/>
      <c r="M17" s="41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23"/>
      <c r="E18" s="23">
        <v>4416</v>
      </c>
      <c r="F18" s="23"/>
      <c r="G18" s="97"/>
      <c r="H18" s="23"/>
      <c r="I18" s="37"/>
      <c r="J18" s="23"/>
      <c r="K18" s="127"/>
      <c r="L18" s="23" t="s">
        <v>141</v>
      </c>
      <c r="M18" s="3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139</v>
      </c>
      <c r="D19" s="31"/>
      <c r="E19" s="30"/>
      <c r="F19" s="30" t="s">
        <v>162</v>
      </c>
      <c r="G19" s="97"/>
      <c r="H19" s="30"/>
      <c r="I19" s="30"/>
      <c r="J19" s="30"/>
      <c r="K19" s="127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41"/>
      <c r="E20" s="17"/>
      <c r="F20" s="17"/>
      <c r="G20" s="97"/>
      <c r="H20" s="17"/>
      <c r="I20" s="17"/>
      <c r="J20" s="17"/>
      <c r="K20" s="127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23">
        <v>4416</v>
      </c>
      <c r="D21" s="37"/>
      <c r="E21" s="23" t="s">
        <v>123</v>
      </c>
      <c r="F21" s="23">
        <v>4416</v>
      </c>
      <c r="G21" s="99"/>
      <c r="H21" s="23"/>
      <c r="I21" s="23" t="s">
        <v>123</v>
      </c>
      <c r="J21" s="23"/>
      <c r="K21" s="129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18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7.199999999999999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12</v>
      </c>
      <c r="G25" s="44" t="s">
        <v>36</v>
      </c>
      <c r="H25" s="16"/>
      <c r="I25" s="16"/>
      <c r="J25" s="44" t="s">
        <v>26</v>
      </c>
      <c r="K25" s="16"/>
      <c r="L25" s="47">
        <f>F25*0.4</f>
        <v>4.800000000000001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30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.01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DC27"/>
  <sheetViews>
    <sheetView tabSelected="1" zoomScalePageLayoutView="0" workbookViewId="0" topLeftCell="A7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45</v>
      </c>
      <c r="E3" s="113"/>
      <c r="F3" s="14" t="s">
        <v>2</v>
      </c>
      <c r="G3" s="111" t="s">
        <v>47</v>
      </c>
      <c r="H3" s="111"/>
      <c r="I3" s="111"/>
      <c r="J3" s="13" t="s">
        <v>3</v>
      </c>
      <c r="K3" s="111" t="s">
        <v>76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/>
      <c r="D7" s="30"/>
      <c r="E7" s="30" t="s">
        <v>169</v>
      </c>
      <c r="F7" s="30"/>
      <c r="G7" s="96" t="s">
        <v>19</v>
      </c>
      <c r="H7" s="30"/>
      <c r="I7" s="30"/>
      <c r="J7" s="30"/>
      <c r="K7" s="10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17"/>
      <c r="K8" s="10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/>
      <c r="D9" s="23"/>
      <c r="E9" s="23" t="s">
        <v>174</v>
      </c>
      <c r="F9" s="23"/>
      <c r="G9" s="97"/>
      <c r="H9" s="23"/>
      <c r="I9" s="23" t="s">
        <v>170</v>
      </c>
      <c r="J9" s="37"/>
      <c r="K9" s="101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/>
      <c r="I10" s="30" t="s">
        <v>169</v>
      </c>
      <c r="J10" s="30"/>
      <c r="K10" s="10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17"/>
      <c r="J11" s="17"/>
      <c r="K11" s="10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23"/>
      <c r="G12" s="97"/>
      <c r="H12" s="41"/>
      <c r="I12" s="41" t="s">
        <v>174</v>
      </c>
      <c r="J12" s="23"/>
      <c r="K12" s="101"/>
      <c r="L12" s="23"/>
      <c r="M12" s="23" t="s">
        <v>252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169</v>
      </c>
      <c r="D13" s="30"/>
      <c r="E13" s="30"/>
      <c r="F13" s="30"/>
      <c r="G13" s="98"/>
      <c r="H13" s="114" t="s">
        <v>33</v>
      </c>
      <c r="I13" s="115"/>
      <c r="J13" s="32"/>
      <c r="K13" s="10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197</v>
      </c>
      <c r="I14" s="107"/>
      <c r="J14" s="62"/>
      <c r="K14" s="102"/>
      <c r="L14" s="17"/>
      <c r="M14" s="17"/>
      <c r="N14" s="36"/>
    </row>
    <row r="15" spans="1:14" ht="16.5" customHeight="1" thickBot="1">
      <c r="A15" s="23"/>
      <c r="B15" s="94"/>
      <c r="C15" s="23" t="s">
        <v>174</v>
      </c>
      <c r="D15" s="23"/>
      <c r="E15" s="17"/>
      <c r="F15" s="23" t="s">
        <v>172</v>
      </c>
      <c r="G15" s="98"/>
      <c r="H15" s="39" t="s">
        <v>198</v>
      </c>
      <c r="I15" s="40" t="s">
        <v>109</v>
      </c>
      <c r="J15" s="38"/>
      <c r="K15" s="102"/>
      <c r="L15" s="23"/>
      <c r="M15" s="17"/>
      <c r="N15" s="38"/>
    </row>
    <row r="16" spans="1:107" ht="16.5" customHeight="1">
      <c r="A16" s="30"/>
      <c r="B16" s="94"/>
      <c r="C16" s="30" t="s">
        <v>173</v>
      </c>
      <c r="D16" s="30"/>
      <c r="E16" s="30"/>
      <c r="F16" s="30"/>
      <c r="G16" s="97"/>
      <c r="H16" s="17"/>
      <c r="I16" s="17"/>
      <c r="J16" s="31"/>
      <c r="K16" s="10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41"/>
      <c r="K17" s="101"/>
      <c r="L17" s="59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 t="s">
        <v>174</v>
      </c>
      <c r="D18" s="23"/>
      <c r="E18" s="23" t="s">
        <v>223</v>
      </c>
      <c r="F18" s="23"/>
      <c r="G18" s="97"/>
      <c r="H18" s="23"/>
      <c r="I18" s="23"/>
      <c r="J18" s="37"/>
      <c r="K18" s="101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169</v>
      </c>
      <c r="D19" s="30"/>
      <c r="E19" s="30"/>
      <c r="F19" s="30"/>
      <c r="G19" s="97"/>
      <c r="H19" s="30" t="s">
        <v>169</v>
      </c>
      <c r="I19" s="31"/>
      <c r="J19" s="30"/>
      <c r="K19" s="10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41"/>
      <c r="J20" s="17"/>
      <c r="K20" s="10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23" t="s">
        <v>174</v>
      </c>
      <c r="D21" s="23"/>
      <c r="E21" s="17"/>
      <c r="F21" s="23" t="s">
        <v>234</v>
      </c>
      <c r="G21" s="99"/>
      <c r="H21" s="23" t="s">
        <v>174</v>
      </c>
      <c r="I21" s="37"/>
      <c r="J21" s="37"/>
      <c r="K21" s="103"/>
      <c r="L21" s="37" t="s">
        <v>171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267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1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22</v>
      </c>
      <c r="G25" s="44" t="s">
        <v>36</v>
      </c>
      <c r="H25" s="16"/>
      <c r="I25" s="16"/>
      <c r="J25" s="44" t="s">
        <v>26</v>
      </c>
      <c r="K25" s="16"/>
      <c r="L25" s="51">
        <f>F25*0.5</f>
        <v>11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25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K7:K21"/>
    <mergeCell ref="H13:I13"/>
    <mergeCell ref="A1:N1"/>
    <mergeCell ref="A2:N2"/>
    <mergeCell ref="H14:I14"/>
    <mergeCell ref="A22:N22"/>
    <mergeCell ref="A23:N23"/>
    <mergeCell ref="D3:E3"/>
    <mergeCell ref="K3:M3"/>
    <mergeCell ref="G3:I3"/>
    <mergeCell ref="B7:B21"/>
    <mergeCell ref="G7:G21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1:DC27"/>
  <sheetViews>
    <sheetView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44" customFormat="1" ht="21.75" customHeight="1">
      <c r="A3" s="76"/>
      <c r="B3" s="12"/>
      <c r="C3" s="13" t="s">
        <v>1</v>
      </c>
      <c r="D3" s="113" t="s">
        <v>268</v>
      </c>
      <c r="E3" s="113"/>
      <c r="F3" s="14" t="s">
        <v>2</v>
      </c>
      <c r="G3" s="113" t="s">
        <v>240</v>
      </c>
      <c r="H3" s="113"/>
      <c r="I3" s="113"/>
      <c r="J3" s="13" t="s">
        <v>3</v>
      </c>
      <c r="K3" s="111" t="s">
        <v>244</v>
      </c>
      <c r="L3" s="111"/>
      <c r="M3" s="111"/>
      <c r="N3" s="7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163</v>
      </c>
      <c r="D7" s="30" t="s">
        <v>220</v>
      </c>
      <c r="E7" s="30">
        <v>4407</v>
      </c>
      <c r="F7" s="30"/>
      <c r="G7" s="96" t="s">
        <v>19</v>
      </c>
      <c r="H7" s="30"/>
      <c r="I7" s="30"/>
      <c r="J7" s="30"/>
      <c r="K7" s="126" t="s">
        <v>43</v>
      </c>
      <c r="L7" s="30" t="s">
        <v>99</v>
      </c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17"/>
      <c r="K8" s="127"/>
      <c r="L8" s="17"/>
      <c r="M8" s="41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/>
      <c r="D9" s="23" t="s">
        <v>221</v>
      </c>
      <c r="E9" s="17">
        <v>4407</v>
      </c>
      <c r="F9" s="23"/>
      <c r="G9" s="97"/>
      <c r="H9" s="37"/>
      <c r="I9" s="23"/>
      <c r="J9" s="23"/>
      <c r="K9" s="127"/>
      <c r="L9" s="23" t="s">
        <v>98</v>
      </c>
      <c r="M9" s="37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 t="s">
        <v>165</v>
      </c>
      <c r="D10" s="30" t="s">
        <v>220</v>
      </c>
      <c r="E10" s="30">
        <v>4407</v>
      </c>
      <c r="F10" s="30" t="s">
        <v>99</v>
      </c>
      <c r="G10" s="97"/>
      <c r="H10" s="30" t="s">
        <v>164</v>
      </c>
      <c r="I10" s="30" t="s">
        <v>220</v>
      </c>
      <c r="J10" s="30">
        <v>4407</v>
      </c>
      <c r="K10" s="127"/>
      <c r="L10" s="30" t="s">
        <v>104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17"/>
      <c r="J11" s="17"/>
      <c r="K11" s="12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 t="s">
        <v>221</v>
      </c>
      <c r="E12" s="17">
        <v>4407</v>
      </c>
      <c r="F12" s="23" t="s">
        <v>98</v>
      </c>
      <c r="G12" s="97"/>
      <c r="H12" s="23" t="s">
        <v>163</v>
      </c>
      <c r="I12" s="23" t="s">
        <v>221</v>
      </c>
      <c r="J12" s="23">
        <v>4407</v>
      </c>
      <c r="K12" s="127"/>
      <c r="L12" s="23" t="s">
        <v>103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164</v>
      </c>
      <c r="D13" s="30" t="s">
        <v>220</v>
      </c>
      <c r="E13" s="30">
        <v>4407</v>
      </c>
      <c r="F13" s="30" t="s">
        <v>104</v>
      </c>
      <c r="G13" s="98"/>
      <c r="H13" s="114" t="s">
        <v>33</v>
      </c>
      <c r="I13" s="115"/>
      <c r="J13" s="32" t="s">
        <v>166</v>
      </c>
      <c r="K13" s="128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4"/>
      <c r="I14" s="105"/>
      <c r="J14" s="62"/>
      <c r="K14" s="128"/>
      <c r="L14" s="17"/>
      <c r="M14" s="17"/>
      <c r="N14" s="17"/>
    </row>
    <row r="15" spans="1:14" ht="16.5" customHeight="1" thickBot="1">
      <c r="A15" s="23"/>
      <c r="B15" s="94"/>
      <c r="C15" s="23" t="s">
        <v>163</v>
      </c>
      <c r="D15" s="23" t="s">
        <v>221</v>
      </c>
      <c r="E15" s="17">
        <v>4407</v>
      </c>
      <c r="F15" s="23" t="s">
        <v>103</v>
      </c>
      <c r="G15" s="98"/>
      <c r="H15" s="124"/>
      <c r="I15" s="125"/>
      <c r="J15" s="38">
        <v>4407</v>
      </c>
      <c r="K15" s="128"/>
      <c r="L15" s="37"/>
      <c r="M15" s="23" t="s">
        <v>124</v>
      </c>
      <c r="N15" s="23"/>
    </row>
    <row r="16" spans="1:107" ht="16.5" customHeight="1">
      <c r="A16" s="30"/>
      <c r="B16" s="94"/>
      <c r="C16" s="30" t="s">
        <v>164</v>
      </c>
      <c r="D16" s="30" t="s">
        <v>220</v>
      </c>
      <c r="E16" s="30">
        <v>4407</v>
      </c>
      <c r="F16" s="30" t="s">
        <v>104</v>
      </c>
      <c r="G16" s="97"/>
      <c r="H16" s="30" t="s">
        <v>168</v>
      </c>
      <c r="I16" s="31"/>
      <c r="J16" s="30"/>
      <c r="K16" s="12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41"/>
      <c r="J17" s="17"/>
      <c r="K17" s="12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 t="s">
        <v>165</v>
      </c>
      <c r="D18" s="23" t="s">
        <v>221</v>
      </c>
      <c r="E18" s="23">
        <v>4407</v>
      </c>
      <c r="F18" s="37" t="s">
        <v>103</v>
      </c>
      <c r="G18" s="97"/>
      <c r="H18" s="23">
        <v>4307</v>
      </c>
      <c r="I18" s="37"/>
      <c r="J18" s="23" t="s">
        <v>183</v>
      </c>
      <c r="K18" s="127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0"/>
      <c r="F19" s="30"/>
      <c r="G19" s="97"/>
      <c r="H19" s="30"/>
      <c r="I19" s="30"/>
      <c r="J19" s="30"/>
      <c r="K19" s="127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17"/>
      <c r="J20" s="17"/>
      <c r="K20" s="12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23"/>
      <c r="D21" s="23"/>
      <c r="E21" s="17"/>
      <c r="F21" s="23"/>
      <c r="G21" s="99"/>
      <c r="H21" s="23"/>
      <c r="I21" s="23"/>
      <c r="J21" s="23"/>
      <c r="K21" s="129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27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10.8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3</v>
      </c>
      <c r="G25" s="44" t="s">
        <v>36</v>
      </c>
      <c r="H25" s="16"/>
      <c r="I25" s="16"/>
      <c r="J25" s="44" t="s">
        <v>26</v>
      </c>
      <c r="K25" s="16"/>
      <c r="L25" s="47">
        <f>F25*0.4</f>
        <v>1.2000000000000002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30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1:DC27"/>
  <sheetViews>
    <sheetView zoomScalePageLayoutView="0" workbookViewId="0" topLeftCell="A4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44" customFormat="1" ht="21.75" customHeight="1">
      <c r="A3" s="76"/>
      <c r="B3" s="12"/>
      <c r="C3" s="13" t="s">
        <v>80</v>
      </c>
      <c r="D3" s="113" t="s">
        <v>81</v>
      </c>
      <c r="E3" s="113"/>
      <c r="F3" s="14" t="s">
        <v>2</v>
      </c>
      <c r="G3" s="111" t="s">
        <v>82</v>
      </c>
      <c r="H3" s="111"/>
      <c r="I3" s="111"/>
      <c r="J3" s="13" t="s">
        <v>3</v>
      </c>
      <c r="K3" s="111" t="s">
        <v>245</v>
      </c>
      <c r="L3" s="111"/>
      <c r="M3" s="111"/>
      <c r="N3" s="7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3" t="s">
        <v>90</v>
      </c>
      <c r="D7" s="30"/>
      <c r="E7" s="30"/>
      <c r="F7" s="30"/>
      <c r="G7" s="96" t="s">
        <v>19</v>
      </c>
      <c r="H7" s="30"/>
      <c r="I7" s="30"/>
      <c r="J7" s="30"/>
      <c r="K7" s="126" t="s">
        <v>43</v>
      </c>
      <c r="L7" s="30"/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17"/>
      <c r="F8" s="17"/>
      <c r="G8" s="97"/>
      <c r="H8" s="17"/>
      <c r="I8" s="17"/>
      <c r="J8" s="17"/>
      <c r="K8" s="127"/>
      <c r="L8" s="17"/>
      <c r="M8" s="41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>
        <v>4409</v>
      </c>
      <c r="D9" s="23"/>
      <c r="E9" s="23"/>
      <c r="F9" s="23"/>
      <c r="G9" s="97"/>
      <c r="H9" s="23"/>
      <c r="I9" s="23" t="s">
        <v>116</v>
      </c>
      <c r="J9" s="23"/>
      <c r="K9" s="127"/>
      <c r="L9" s="23"/>
      <c r="M9" s="37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1"/>
      <c r="F10" s="30"/>
      <c r="G10" s="97"/>
      <c r="H10" s="30" t="s">
        <v>168</v>
      </c>
      <c r="I10" s="30"/>
      <c r="J10" s="31"/>
      <c r="K10" s="12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17"/>
      <c r="I11" s="17"/>
      <c r="J11" s="41"/>
      <c r="K11" s="12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37"/>
      <c r="D12" s="23"/>
      <c r="E12" s="37"/>
      <c r="F12" s="23"/>
      <c r="G12" s="97"/>
      <c r="H12" s="37">
        <v>4307</v>
      </c>
      <c r="I12" s="23"/>
      <c r="J12" s="37" t="s">
        <v>191</v>
      </c>
      <c r="K12" s="127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43"/>
      <c r="D13" s="30"/>
      <c r="E13" s="30" t="s">
        <v>90</v>
      </c>
      <c r="F13" s="30"/>
      <c r="G13" s="98"/>
      <c r="H13" s="114" t="s">
        <v>33</v>
      </c>
      <c r="I13" s="115"/>
      <c r="J13" s="30"/>
      <c r="K13" s="128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43"/>
      <c r="D14" s="17"/>
      <c r="E14" s="17"/>
      <c r="F14" s="17"/>
      <c r="G14" s="98"/>
      <c r="H14" s="106" t="s">
        <v>201</v>
      </c>
      <c r="I14" s="107"/>
      <c r="J14" s="17"/>
      <c r="K14" s="128"/>
      <c r="L14" s="17"/>
      <c r="M14" s="41"/>
      <c r="N14" s="17"/>
    </row>
    <row r="15" spans="1:14" ht="16.5" customHeight="1" thickBot="1">
      <c r="A15" s="23"/>
      <c r="B15" s="94"/>
      <c r="C15" s="37"/>
      <c r="D15" s="23"/>
      <c r="E15" s="23">
        <v>4409</v>
      </c>
      <c r="F15" s="23"/>
      <c r="G15" s="98"/>
      <c r="H15" s="39" t="s">
        <v>198</v>
      </c>
      <c r="I15" s="40" t="s">
        <v>143</v>
      </c>
      <c r="J15" s="23"/>
      <c r="K15" s="128"/>
      <c r="L15" s="23"/>
      <c r="M15" s="37"/>
      <c r="N15" s="23" t="s">
        <v>91</v>
      </c>
    </row>
    <row r="16" spans="1:107" ht="16.5" customHeight="1">
      <c r="A16" s="30"/>
      <c r="B16" s="94"/>
      <c r="C16" s="30"/>
      <c r="D16" s="30"/>
      <c r="E16" s="30" t="s">
        <v>115</v>
      </c>
      <c r="F16" s="30"/>
      <c r="G16" s="97"/>
      <c r="H16" s="30"/>
      <c r="I16" s="31"/>
      <c r="J16" s="30"/>
      <c r="K16" s="127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41"/>
      <c r="J17" s="17"/>
      <c r="K17" s="127"/>
      <c r="L17" s="17"/>
      <c r="M17" s="41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23"/>
      <c r="E18" s="23">
        <v>4409</v>
      </c>
      <c r="F18" s="23"/>
      <c r="G18" s="97"/>
      <c r="H18" s="23"/>
      <c r="I18" s="37"/>
      <c r="J18" s="23"/>
      <c r="K18" s="127"/>
      <c r="L18" s="23"/>
      <c r="M18" s="37"/>
      <c r="N18" s="23" t="s">
        <v>91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1" t="s">
        <v>168</v>
      </c>
      <c r="E19" s="30"/>
      <c r="F19" s="30"/>
      <c r="G19" s="97"/>
      <c r="H19" s="30" t="s">
        <v>173</v>
      </c>
      <c r="I19" s="30"/>
      <c r="J19" s="31"/>
      <c r="K19" s="127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41"/>
      <c r="E20" s="17"/>
      <c r="F20" s="17"/>
      <c r="G20" s="97"/>
      <c r="H20" s="17"/>
      <c r="I20" s="17"/>
      <c r="J20" s="41"/>
      <c r="K20" s="12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34"/>
      <c r="C21" s="23"/>
      <c r="D21" s="37">
        <v>4307</v>
      </c>
      <c r="E21" s="23"/>
      <c r="F21" s="37" t="s">
        <v>190</v>
      </c>
      <c r="G21" s="99"/>
      <c r="H21" s="37">
        <v>4307</v>
      </c>
      <c r="I21" s="23"/>
      <c r="J21" s="37" t="s">
        <v>118</v>
      </c>
      <c r="K21" s="129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91"/>
      <c r="D22" s="91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31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12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47">
        <f>F25*0.4</f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31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3:I13"/>
    <mergeCell ref="H14:I14"/>
    <mergeCell ref="A1:N1"/>
    <mergeCell ref="A2:N2"/>
    <mergeCell ref="D3:E3"/>
    <mergeCell ref="K3:M3"/>
    <mergeCell ref="A22:N22"/>
    <mergeCell ref="A23:N23"/>
    <mergeCell ref="G3:I3"/>
    <mergeCell ref="B7:B21"/>
    <mergeCell ref="G7:G21"/>
    <mergeCell ref="K7:K21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3"/>
  </sheetPr>
  <dimension ref="A1:DC27"/>
  <sheetViews>
    <sheetView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247</v>
      </c>
      <c r="E3" s="113"/>
      <c r="F3" s="14" t="s">
        <v>2</v>
      </c>
      <c r="G3" s="111" t="s">
        <v>251</v>
      </c>
      <c r="H3" s="111"/>
      <c r="I3" s="111"/>
      <c r="J3" s="13" t="s">
        <v>3</v>
      </c>
      <c r="K3" s="111" t="s">
        <v>248</v>
      </c>
      <c r="L3" s="111"/>
      <c r="M3" s="111"/>
      <c r="N3" s="11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150</v>
      </c>
      <c r="D7" s="30" t="s">
        <v>220</v>
      </c>
      <c r="E7" s="30">
        <v>4414</v>
      </c>
      <c r="F7" s="30" t="s">
        <v>104</v>
      </c>
      <c r="G7" s="96" t="s">
        <v>19</v>
      </c>
      <c r="H7" s="30"/>
      <c r="I7" s="31"/>
      <c r="J7" s="30"/>
      <c r="K7" s="126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41"/>
      <c r="J8" s="17"/>
      <c r="K8" s="127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 t="s">
        <v>151</v>
      </c>
      <c r="D9" s="23" t="s">
        <v>221</v>
      </c>
      <c r="E9" s="17">
        <v>4414</v>
      </c>
      <c r="F9" s="23" t="s">
        <v>103</v>
      </c>
      <c r="G9" s="97"/>
      <c r="H9" s="23"/>
      <c r="I9" s="37"/>
      <c r="J9" s="23"/>
      <c r="K9" s="127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 t="s">
        <v>150</v>
      </c>
      <c r="D10" s="30" t="s">
        <v>220</v>
      </c>
      <c r="E10" s="30">
        <v>4414</v>
      </c>
      <c r="F10" s="30" t="s">
        <v>104</v>
      </c>
      <c r="G10" s="97"/>
      <c r="H10" s="30" t="s">
        <v>151</v>
      </c>
      <c r="I10" s="31"/>
      <c r="J10" s="30"/>
      <c r="K10" s="12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>
        <v>4414</v>
      </c>
      <c r="I11" s="41"/>
      <c r="J11" s="17"/>
      <c r="K11" s="12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 t="s">
        <v>151</v>
      </c>
      <c r="D12" s="23" t="s">
        <v>221</v>
      </c>
      <c r="E12" s="17">
        <v>4414</v>
      </c>
      <c r="F12" s="23" t="s">
        <v>103</v>
      </c>
      <c r="G12" s="97"/>
      <c r="H12" s="23" t="s">
        <v>99</v>
      </c>
      <c r="I12" s="37"/>
      <c r="J12" s="23"/>
      <c r="K12" s="127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152</v>
      </c>
      <c r="D13" s="30"/>
      <c r="E13" s="30"/>
      <c r="F13" s="30"/>
      <c r="G13" s="98"/>
      <c r="H13" s="114" t="s">
        <v>33</v>
      </c>
      <c r="I13" s="115"/>
      <c r="J13" s="30"/>
      <c r="K13" s="12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4"/>
      <c r="I14" s="105"/>
      <c r="J14" s="17"/>
      <c r="K14" s="128"/>
      <c r="L14" s="17"/>
      <c r="M14" s="17"/>
      <c r="N14" s="36"/>
    </row>
    <row r="15" spans="1:14" ht="16.5" customHeight="1" thickBot="1">
      <c r="A15" s="23"/>
      <c r="B15" s="94"/>
      <c r="C15" s="23">
        <v>4414</v>
      </c>
      <c r="D15" s="23"/>
      <c r="E15" s="17"/>
      <c r="F15" s="23"/>
      <c r="G15" s="98"/>
      <c r="H15" s="124"/>
      <c r="I15" s="125"/>
      <c r="J15" s="23"/>
      <c r="K15" s="128"/>
      <c r="L15" s="23" t="s">
        <v>93</v>
      </c>
      <c r="M15" s="23"/>
      <c r="N15" s="23"/>
    </row>
    <row r="16" spans="1:107" ht="16.5" customHeight="1">
      <c r="A16" s="30"/>
      <c r="B16" s="94"/>
      <c r="C16" s="30" t="s">
        <v>151</v>
      </c>
      <c r="D16" s="30" t="s">
        <v>220</v>
      </c>
      <c r="E16" s="31" t="s">
        <v>99</v>
      </c>
      <c r="F16" s="30" t="s">
        <v>152</v>
      </c>
      <c r="G16" s="97"/>
      <c r="H16" s="30"/>
      <c r="I16" s="31"/>
      <c r="J16" s="30"/>
      <c r="K16" s="127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41"/>
      <c r="J17" s="17"/>
      <c r="K17" s="127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17"/>
      <c r="D18" s="23" t="s">
        <v>221</v>
      </c>
      <c r="E18" s="37" t="s">
        <v>98</v>
      </c>
      <c r="F18" s="23">
        <v>4414</v>
      </c>
      <c r="G18" s="97"/>
      <c r="H18" s="23"/>
      <c r="I18" s="37"/>
      <c r="J18" s="23"/>
      <c r="K18" s="127"/>
      <c r="L18" s="23"/>
      <c r="M18" s="23" t="s">
        <v>126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151</v>
      </c>
      <c r="D19" s="30" t="s">
        <v>220</v>
      </c>
      <c r="E19" s="31"/>
      <c r="F19" s="30" t="s">
        <v>99</v>
      </c>
      <c r="G19" s="97"/>
      <c r="H19" s="30"/>
      <c r="I19" s="31"/>
      <c r="J19" s="30" t="s">
        <v>167</v>
      </c>
      <c r="K19" s="127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41"/>
      <c r="J20" s="17"/>
      <c r="K20" s="127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17"/>
      <c r="D21" s="23" t="s">
        <v>221</v>
      </c>
      <c r="E21" s="37"/>
      <c r="F21" s="23" t="s">
        <v>98</v>
      </c>
      <c r="G21" s="99"/>
      <c r="H21" s="23"/>
      <c r="I21" s="37"/>
      <c r="J21" s="23">
        <v>4414</v>
      </c>
      <c r="K21" s="129"/>
      <c r="L21" s="23"/>
      <c r="M21" s="38" t="s">
        <v>123</v>
      </c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28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10.8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3</v>
      </c>
      <c r="G25" s="44" t="s">
        <v>36</v>
      </c>
      <c r="H25" s="16"/>
      <c r="I25" s="16"/>
      <c r="J25" s="44" t="s">
        <v>26</v>
      </c>
      <c r="K25" s="16"/>
      <c r="L25" s="51">
        <f>F25*0.4</f>
        <v>1.2000000000000002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31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3:I15"/>
    <mergeCell ref="D3:E3"/>
    <mergeCell ref="A1:N1"/>
    <mergeCell ref="A2:N2"/>
    <mergeCell ref="K3:N3"/>
    <mergeCell ref="G3:I3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0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44" customFormat="1" ht="21.75" customHeight="1">
      <c r="A3" s="76"/>
      <c r="B3" s="12"/>
      <c r="C3" s="13" t="s">
        <v>1</v>
      </c>
      <c r="D3" s="113" t="s">
        <v>265</v>
      </c>
      <c r="E3" s="113"/>
      <c r="F3" s="14" t="s">
        <v>2</v>
      </c>
      <c r="G3" s="111" t="s">
        <v>251</v>
      </c>
      <c r="H3" s="111"/>
      <c r="I3" s="111"/>
      <c r="J3" s="13" t="s">
        <v>3</v>
      </c>
      <c r="K3" s="111" t="s">
        <v>249</v>
      </c>
      <c r="L3" s="111"/>
      <c r="M3" s="111"/>
      <c r="N3" s="7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/>
      <c r="D7" s="30" t="s">
        <v>168</v>
      </c>
      <c r="E7" s="31"/>
      <c r="F7" s="31"/>
      <c r="G7" s="96" t="s">
        <v>19</v>
      </c>
      <c r="H7" s="30" t="s">
        <v>168</v>
      </c>
      <c r="I7" s="30"/>
      <c r="J7" s="31"/>
      <c r="K7" s="126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41"/>
      <c r="F8" s="41"/>
      <c r="G8" s="97"/>
      <c r="H8" s="17"/>
      <c r="I8" s="17"/>
      <c r="J8" s="41"/>
      <c r="K8" s="127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37">
        <v>4307</v>
      </c>
      <c r="E9" s="37"/>
      <c r="F9" s="37" t="s">
        <v>226</v>
      </c>
      <c r="G9" s="97"/>
      <c r="H9" s="37">
        <v>4307</v>
      </c>
      <c r="I9" s="23"/>
      <c r="J9" s="37" t="s">
        <v>239</v>
      </c>
      <c r="K9" s="127"/>
      <c r="L9" s="23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 t="s">
        <v>168</v>
      </c>
      <c r="D10" s="31"/>
      <c r="E10" s="31"/>
      <c r="F10" s="30"/>
      <c r="G10" s="97"/>
      <c r="H10" s="30" t="s">
        <v>166</v>
      </c>
      <c r="I10" s="30"/>
      <c r="J10" s="31"/>
      <c r="K10" s="127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41"/>
      <c r="E11" s="41"/>
      <c r="F11" s="17"/>
      <c r="G11" s="97"/>
      <c r="H11" s="17"/>
      <c r="I11" s="17"/>
      <c r="J11" s="41"/>
      <c r="K11" s="127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37">
        <v>4307</v>
      </c>
      <c r="D12" s="37"/>
      <c r="E12" s="37" t="s">
        <v>246</v>
      </c>
      <c r="F12" s="23"/>
      <c r="G12" s="97"/>
      <c r="H12" s="37">
        <v>4412</v>
      </c>
      <c r="I12" s="23"/>
      <c r="J12" s="37" t="s">
        <v>87</v>
      </c>
      <c r="K12" s="127"/>
      <c r="L12" s="37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166</v>
      </c>
      <c r="D13" s="30"/>
      <c r="E13" s="31"/>
      <c r="F13" s="30"/>
      <c r="G13" s="98"/>
      <c r="H13" s="114" t="s">
        <v>33</v>
      </c>
      <c r="I13" s="115"/>
      <c r="J13" s="30" t="s">
        <v>173</v>
      </c>
      <c r="K13" s="128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41"/>
      <c r="F14" s="17"/>
      <c r="G14" s="98"/>
      <c r="H14" s="104"/>
      <c r="I14" s="105"/>
      <c r="J14" s="84"/>
      <c r="K14" s="128"/>
      <c r="L14" s="17"/>
      <c r="M14" s="17"/>
      <c r="N14" s="36"/>
    </row>
    <row r="15" spans="1:14" ht="16.5" customHeight="1" thickBot="1">
      <c r="A15" s="23"/>
      <c r="B15" s="94"/>
      <c r="C15" s="37">
        <v>4412</v>
      </c>
      <c r="D15" s="23"/>
      <c r="E15" s="37" t="s">
        <v>123</v>
      </c>
      <c r="F15" s="23"/>
      <c r="G15" s="98"/>
      <c r="H15" s="124"/>
      <c r="I15" s="125"/>
      <c r="J15" s="75">
        <v>4307</v>
      </c>
      <c r="K15" s="128"/>
      <c r="L15" s="23"/>
      <c r="M15" s="23" t="s">
        <v>233</v>
      </c>
      <c r="N15" s="23"/>
    </row>
    <row r="16" spans="1:107" ht="16.5" customHeight="1">
      <c r="A16" s="30"/>
      <c r="B16" s="94"/>
      <c r="C16" s="30"/>
      <c r="D16" s="30"/>
      <c r="E16" s="30"/>
      <c r="F16" s="30" t="s">
        <v>250</v>
      </c>
      <c r="G16" s="97"/>
      <c r="H16" s="30"/>
      <c r="I16" s="30"/>
      <c r="J16" s="31"/>
      <c r="K16" s="127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41"/>
      <c r="K17" s="127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23"/>
      <c r="E18" s="23"/>
      <c r="F18" s="23">
        <v>4412</v>
      </c>
      <c r="G18" s="97"/>
      <c r="H18" s="37"/>
      <c r="I18" s="23"/>
      <c r="J18" s="37"/>
      <c r="K18" s="127"/>
      <c r="L18" s="23"/>
      <c r="M18" s="23" t="s">
        <v>143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0" t="s">
        <v>152</v>
      </c>
      <c r="F19" s="30"/>
      <c r="G19" s="97"/>
      <c r="H19" s="30"/>
      <c r="I19" s="30"/>
      <c r="J19" s="30"/>
      <c r="K19" s="127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27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23">
        <v>4412</v>
      </c>
      <c r="F21" s="23"/>
      <c r="G21" s="99"/>
      <c r="H21" s="23"/>
      <c r="I21" s="23"/>
      <c r="J21" s="23"/>
      <c r="K21" s="129"/>
      <c r="L21" s="23" t="s">
        <v>127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24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10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6</v>
      </c>
      <c r="G25" s="44" t="s">
        <v>36</v>
      </c>
      <c r="H25" s="16"/>
      <c r="I25" s="16"/>
      <c r="J25" s="44" t="s">
        <v>26</v>
      </c>
      <c r="K25" s="16"/>
      <c r="L25" s="47">
        <v>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D3:E3"/>
    <mergeCell ref="K3:M3"/>
    <mergeCell ref="A23:N23"/>
    <mergeCell ref="G3:I3"/>
    <mergeCell ref="B7:B21"/>
    <mergeCell ref="G7:G21"/>
    <mergeCell ref="K7:K21"/>
    <mergeCell ref="H13:I15"/>
    <mergeCell ref="A22:N22"/>
  </mergeCells>
  <printOptions/>
  <pageMargins left="1.96" right="0.25" top="0.9" bottom="0.3" header="0.2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5" width="9.140625" style="22" customWidth="1"/>
    <col min="16" max="16" width="10.00390625" style="22" customWidth="1"/>
    <col min="17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89" customFormat="1" ht="21.75" customHeight="1">
      <c r="A3" s="85"/>
      <c r="B3" s="86"/>
      <c r="C3" s="87" t="s">
        <v>1</v>
      </c>
      <c r="D3" s="135" t="s">
        <v>255</v>
      </c>
      <c r="E3" s="135"/>
      <c r="F3" s="88" t="s">
        <v>2</v>
      </c>
      <c r="G3" s="86" t="s">
        <v>256</v>
      </c>
      <c r="H3" s="87"/>
      <c r="I3" s="87"/>
      <c r="J3" s="87" t="s">
        <v>3</v>
      </c>
      <c r="K3" s="136"/>
      <c r="L3" s="136"/>
      <c r="M3" s="136"/>
      <c r="N3" s="13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1"/>
      <c r="D7" s="30"/>
      <c r="E7" s="30"/>
      <c r="F7" s="30"/>
      <c r="G7" s="96" t="s">
        <v>19</v>
      </c>
      <c r="H7" s="30"/>
      <c r="I7" s="30"/>
      <c r="J7" s="30"/>
      <c r="K7" s="10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17"/>
      <c r="F8" s="17"/>
      <c r="G8" s="97"/>
      <c r="H8" s="17"/>
      <c r="I8" s="17"/>
      <c r="J8" s="17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23"/>
      <c r="E9" s="23"/>
      <c r="F9" s="23"/>
      <c r="G9" s="97"/>
      <c r="H9" s="23"/>
      <c r="I9" s="23"/>
      <c r="J9" s="23"/>
      <c r="K9" s="10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23"/>
      <c r="G12" s="97"/>
      <c r="H12" s="83"/>
      <c r="I12" s="83"/>
      <c r="J12" s="37"/>
      <c r="K12" s="101"/>
      <c r="L12" s="37"/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173</v>
      </c>
      <c r="D13" s="31"/>
      <c r="E13" s="30"/>
      <c r="F13" s="30"/>
      <c r="G13" s="98"/>
      <c r="H13" s="104"/>
      <c r="I13" s="105"/>
      <c r="J13" s="32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/>
      <c r="I14" s="107"/>
      <c r="J14" s="36"/>
      <c r="K14" s="102"/>
      <c r="L14" s="17"/>
      <c r="M14" s="17"/>
      <c r="N14" s="17"/>
    </row>
    <row r="15" spans="1:14" ht="16.5" customHeight="1" thickBot="1">
      <c r="A15" s="23"/>
      <c r="B15" s="94"/>
      <c r="C15" s="23">
        <v>4307</v>
      </c>
      <c r="D15" s="37"/>
      <c r="E15" s="23" t="s">
        <v>228</v>
      </c>
      <c r="F15" s="37"/>
      <c r="G15" s="98"/>
      <c r="H15" s="78"/>
      <c r="I15" s="40"/>
      <c r="J15" s="38"/>
      <c r="K15" s="102"/>
      <c r="L15" s="23"/>
      <c r="M15" s="23"/>
      <c r="N15" s="23"/>
    </row>
    <row r="16" spans="1:107" ht="16.5" customHeight="1">
      <c r="A16" s="30"/>
      <c r="B16" s="94"/>
      <c r="C16" s="30"/>
      <c r="D16" s="30"/>
      <c r="E16" s="31"/>
      <c r="F16" s="30"/>
      <c r="G16" s="97"/>
      <c r="H16" s="30"/>
      <c r="I16" s="30"/>
      <c r="J16" s="31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41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23"/>
      <c r="E18" s="37"/>
      <c r="F18" s="23"/>
      <c r="G18" s="97"/>
      <c r="H18" s="37"/>
      <c r="I18" s="23"/>
      <c r="J18" s="37"/>
      <c r="K18" s="10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/>
      <c r="F19" s="30"/>
      <c r="G19" s="97"/>
      <c r="H19" s="30"/>
      <c r="I19" s="30"/>
      <c r="J19" s="30"/>
      <c r="K19" s="10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17"/>
      <c r="F21" s="37"/>
      <c r="G21" s="99"/>
      <c r="H21" s="23"/>
      <c r="I21" s="23"/>
      <c r="J21" s="23"/>
      <c r="K21" s="10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257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263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</v>
      </c>
      <c r="G24" s="44" t="s">
        <v>36</v>
      </c>
      <c r="H24" s="44"/>
      <c r="I24" s="46" t="s">
        <v>38</v>
      </c>
      <c r="J24" s="44" t="s">
        <v>25</v>
      </c>
      <c r="K24" s="16"/>
      <c r="L24" s="47"/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/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</v>
      </c>
      <c r="G26" s="44" t="s">
        <v>36</v>
      </c>
      <c r="H26" s="16"/>
      <c r="I26" s="16"/>
      <c r="J26" s="44" t="s">
        <v>27</v>
      </c>
      <c r="K26" s="16"/>
      <c r="L26" s="53"/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D3:E3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25" top="0.71" bottom="0.54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5" width="9.140625" style="22" customWidth="1"/>
    <col min="16" max="16" width="10.00390625" style="22" customWidth="1"/>
    <col min="17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89" customFormat="1" ht="21.75" customHeight="1">
      <c r="A3" s="85"/>
      <c r="B3" s="86"/>
      <c r="C3" s="87" t="s">
        <v>1</v>
      </c>
      <c r="D3" s="135" t="s">
        <v>258</v>
      </c>
      <c r="E3" s="135"/>
      <c r="F3" s="88" t="s">
        <v>2</v>
      </c>
      <c r="G3" s="86" t="s">
        <v>256</v>
      </c>
      <c r="H3" s="87"/>
      <c r="I3" s="87"/>
      <c r="J3" s="87" t="s">
        <v>3</v>
      </c>
      <c r="K3" s="136"/>
      <c r="L3" s="136"/>
      <c r="M3" s="136"/>
      <c r="N3" s="13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1"/>
      <c r="D7" s="30"/>
      <c r="E7" s="30"/>
      <c r="F7" s="30"/>
      <c r="G7" s="96" t="s">
        <v>19</v>
      </c>
      <c r="H7" s="30"/>
      <c r="I7" s="30"/>
      <c r="J7" s="30"/>
      <c r="K7" s="10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17"/>
      <c r="F8" s="17"/>
      <c r="G8" s="97"/>
      <c r="H8" s="17"/>
      <c r="I8" s="17"/>
      <c r="J8" s="17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23"/>
      <c r="E9" s="17"/>
      <c r="F9" s="23"/>
      <c r="G9" s="97"/>
      <c r="H9" s="23"/>
      <c r="I9" s="23"/>
      <c r="J9" s="23"/>
      <c r="K9" s="10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23"/>
      <c r="G12" s="97"/>
      <c r="H12" s="83"/>
      <c r="I12" s="83"/>
      <c r="J12" s="37"/>
      <c r="K12" s="101"/>
      <c r="L12" s="37"/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1"/>
      <c r="E13" s="30"/>
      <c r="F13" s="30"/>
      <c r="G13" s="98"/>
      <c r="H13" s="104"/>
      <c r="I13" s="105"/>
      <c r="J13" s="32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/>
      <c r="I14" s="107"/>
      <c r="J14" s="36"/>
      <c r="K14" s="102"/>
      <c r="L14" s="17"/>
      <c r="M14" s="17"/>
      <c r="N14" s="17"/>
    </row>
    <row r="15" spans="1:14" ht="16.5" customHeight="1" thickBot="1">
      <c r="A15" s="23"/>
      <c r="B15" s="94"/>
      <c r="C15" s="23"/>
      <c r="D15" s="37"/>
      <c r="E15" s="23"/>
      <c r="F15" s="37"/>
      <c r="G15" s="98"/>
      <c r="H15" s="78"/>
      <c r="I15" s="40"/>
      <c r="J15" s="38"/>
      <c r="K15" s="102"/>
      <c r="L15" s="23"/>
      <c r="M15" s="23"/>
      <c r="N15" s="23"/>
    </row>
    <row r="16" spans="1:107" ht="16.5" customHeight="1">
      <c r="A16" s="30"/>
      <c r="B16" s="94"/>
      <c r="C16" s="30" t="s">
        <v>92</v>
      </c>
      <c r="D16" s="30"/>
      <c r="E16" s="31"/>
      <c r="F16" s="30"/>
      <c r="G16" s="97"/>
      <c r="H16" s="30"/>
      <c r="I16" s="30"/>
      <c r="J16" s="31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41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>
        <v>4402</v>
      </c>
      <c r="D18" s="23"/>
      <c r="E18" s="37" t="s">
        <v>93</v>
      </c>
      <c r="F18" s="23"/>
      <c r="G18" s="97"/>
      <c r="H18" s="37"/>
      <c r="I18" s="23"/>
      <c r="J18" s="37"/>
      <c r="K18" s="10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/>
      <c r="F19" s="30"/>
      <c r="G19" s="97"/>
      <c r="H19" s="30"/>
      <c r="I19" s="30"/>
      <c r="J19" s="30"/>
      <c r="K19" s="10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17"/>
      <c r="F21" s="37"/>
      <c r="G21" s="99"/>
      <c r="H21" s="23"/>
      <c r="I21" s="23"/>
      <c r="J21" s="23"/>
      <c r="K21" s="10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257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263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</v>
      </c>
      <c r="G24" s="44" t="s">
        <v>36</v>
      </c>
      <c r="H24" s="44"/>
      <c r="I24" s="46" t="s">
        <v>38</v>
      </c>
      <c r="J24" s="44" t="s">
        <v>25</v>
      </c>
      <c r="K24" s="16"/>
      <c r="L24" s="47"/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/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</v>
      </c>
      <c r="G26" s="44" t="s">
        <v>36</v>
      </c>
      <c r="H26" s="16"/>
      <c r="I26" s="16"/>
      <c r="J26" s="44" t="s">
        <v>27</v>
      </c>
      <c r="K26" s="16"/>
      <c r="L26" s="53"/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D3:E3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1.96" right="0.2" top="1" bottom="0.7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5" width="9.140625" style="22" customWidth="1"/>
    <col min="16" max="16" width="10.00390625" style="22" customWidth="1"/>
    <col min="17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89" customFormat="1" ht="21.75" customHeight="1">
      <c r="A3" s="85"/>
      <c r="B3" s="86"/>
      <c r="C3" s="87" t="s">
        <v>1</v>
      </c>
      <c r="D3" s="135" t="s">
        <v>259</v>
      </c>
      <c r="E3" s="135"/>
      <c r="F3" s="88" t="s">
        <v>2</v>
      </c>
      <c r="G3" s="136" t="s">
        <v>260</v>
      </c>
      <c r="H3" s="136"/>
      <c r="I3" s="136"/>
      <c r="J3" s="87" t="s">
        <v>3</v>
      </c>
      <c r="K3" s="136"/>
      <c r="L3" s="136"/>
      <c r="M3" s="136"/>
      <c r="N3" s="13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 t="s">
        <v>100</v>
      </c>
      <c r="D7" s="30"/>
      <c r="E7" s="30"/>
      <c r="F7" s="30"/>
      <c r="G7" s="96" t="s">
        <v>19</v>
      </c>
      <c r="H7" s="30"/>
      <c r="I7" s="30"/>
      <c r="J7" s="30"/>
      <c r="K7" s="10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17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>
        <v>4304</v>
      </c>
      <c r="D9" s="23"/>
      <c r="E9" s="17"/>
      <c r="F9" s="23" t="s">
        <v>113</v>
      </c>
      <c r="G9" s="97"/>
      <c r="H9" s="23"/>
      <c r="I9" s="23"/>
      <c r="J9" s="23"/>
      <c r="K9" s="10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23"/>
      <c r="G12" s="97"/>
      <c r="H12" s="83"/>
      <c r="I12" s="83"/>
      <c r="J12" s="37"/>
      <c r="K12" s="101"/>
      <c r="L12" s="37"/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1"/>
      <c r="E13" s="30"/>
      <c r="F13" s="30"/>
      <c r="G13" s="98"/>
      <c r="H13" s="104"/>
      <c r="I13" s="105"/>
      <c r="J13" s="32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/>
      <c r="I14" s="107"/>
      <c r="J14" s="36"/>
      <c r="K14" s="102"/>
      <c r="L14" s="17"/>
      <c r="M14" s="17"/>
      <c r="N14" s="17"/>
    </row>
    <row r="15" spans="1:14" ht="16.5" customHeight="1" thickBot="1">
      <c r="A15" s="23"/>
      <c r="B15" s="94"/>
      <c r="C15" s="23"/>
      <c r="D15" s="37"/>
      <c r="E15" s="23"/>
      <c r="F15" s="37"/>
      <c r="G15" s="98"/>
      <c r="H15" s="78"/>
      <c r="I15" s="40"/>
      <c r="J15" s="38"/>
      <c r="K15" s="102"/>
      <c r="L15" s="23"/>
      <c r="M15" s="23"/>
      <c r="N15" s="23"/>
    </row>
    <row r="16" spans="1:107" ht="16.5" customHeight="1">
      <c r="A16" s="30"/>
      <c r="B16" s="94"/>
      <c r="C16" s="30"/>
      <c r="D16" s="30"/>
      <c r="E16" s="31"/>
      <c r="F16" s="30"/>
      <c r="G16" s="97"/>
      <c r="H16" s="30"/>
      <c r="I16" s="30"/>
      <c r="J16" s="31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41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23"/>
      <c r="E18" s="37"/>
      <c r="F18" s="23"/>
      <c r="G18" s="97"/>
      <c r="H18" s="37"/>
      <c r="I18" s="23"/>
      <c r="J18" s="37"/>
      <c r="K18" s="10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/>
      <c r="F19" s="30"/>
      <c r="G19" s="97"/>
      <c r="H19" s="30"/>
      <c r="I19" s="30"/>
      <c r="J19" s="30"/>
      <c r="K19" s="10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17"/>
      <c r="F21" s="37"/>
      <c r="G21" s="99"/>
      <c r="H21" s="23"/>
      <c r="I21" s="23"/>
      <c r="J21" s="23"/>
      <c r="K21" s="10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257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264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4</v>
      </c>
      <c r="G24" s="44" t="s">
        <v>36</v>
      </c>
      <c r="H24" s="44"/>
      <c r="I24" s="46" t="s">
        <v>38</v>
      </c>
      <c r="J24" s="44" t="s">
        <v>25</v>
      </c>
      <c r="K24" s="16"/>
      <c r="L24" s="47"/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/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4</v>
      </c>
      <c r="G26" s="44" t="s">
        <v>36</v>
      </c>
      <c r="H26" s="16"/>
      <c r="I26" s="16"/>
      <c r="J26" s="44" t="s">
        <v>27</v>
      </c>
      <c r="K26" s="16"/>
      <c r="L26" s="53"/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I3"/>
    <mergeCell ref="K3:N3"/>
    <mergeCell ref="A22:N22"/>
  </mergeCells>
  <printOptions/>
  <pageMargins left="1.98" right="0.27" top="0.78" bottom="0.61" header="0.5" footer="0.5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5" width="9.140625" style="22" customWidth="1"/>
    <col min="16" max="16" width="10.00390625" style="22" customWidth="1"/>
    <col min="17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89" customFormat="1" ht="21.75" customHeight="1">
      <c r="A3" s="85"/>
      <c r="B3" s="86"/>
      <c r="C3" s="87" t="s">
        <v>1</v>
      </c>
      <c r="D3" s="135" t="s">
        <v>261</v>
      </c>
      <c r="E3" s="135"/>
      <c r="F3" s="88" t="s">
        <v>2</v>
      </c>
      <c r="G3" s="86" t="s">
        <v>256</v>
      </c>
      <c r="H3" s="87"/>
      <c r="I3" s="87"/>
      <c r="J3" s="87" t="s">
        <v>3</v>
      </c>
      <c r="K3" s="136"/>
      <c r="L3" s="136"/>
      <c r="M3" s="136"/>
      <c r="N3" s="13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1"/>
      <c r="D7" s="30" t="s">
        <v>154</v>
      </c>
      <c r="E7" s="31"/>
      <c r="F7" s="30"/>
      <c r="G7" s="96" t="s">
        <v>19</v>
      </c>
      <c r="H7" s="30"/>
      <c r="I7" s="30"/>
      <c r="J7" s="30"/>
      <c r="K7" s="10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41"/>
      <c r="F8" s="17"/>
      <c r="G8" s="97"/>
      <c r="H8" s="17"/>
      <c r="I8" s="17"/>
      <c r="J8" s="17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37">
        <v>4404</v>
      </c>
      <c r="E9" s="37"/>
      <c r="F9" s="23" t="s">
        <v>124</v>
      </c>
      <c r="G9" s="97"/>
      <c r="H9" s="23"/>
      <c r="I9" s="23"/>
      <c r="J9" s="23"/>
      <c r="K9" s="10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23"/>
      <c r="G12" s="97"/>
      <c r="H12" s="83"/>
      <c r="I12" s="83"/>
      <c r="J12" s="37"/>
      <c r="K12" s="101"/>
      <c r="L12" s="37"/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1"/>
      <c r="E13" s="30"/>
      <c r="F13" s="30"/>
      <c r="G13" s="98"/>
      <c r="H13" s="104"/>
      <c r="I13" s="105"/>
      <c r="J13" s="32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/>
      <c r="I14" s="107"/>
      <c r="J14" s="36"/>
      <c r="K14" s="102"/>
      <c r="L14" s="17"/>
      <c r="M14" s="17"/>
      <c r="N14" s="17"/>
    </row>
    <row r="15" spans="1:14" ht="16.5" customHeight="1" thickBot="1">
      <c r="A15" s="23"/>
      <c r="B15" s="94"/>
      <c r="C15" s="23"/>
      <c r="D15" s="37"/>
      <c r="E15" s="23"/>
      <c r="F15" s="37"/>
      <c r="G15" s="98"/>
      <c r="H15" s="78"/>
      <c r="I15" s="40"/>
      <c r="J15" s="38"/>
      <c r="K15" s="102"/>
      <c r="L15" s="23"/>
      <c r="M15" s="23"/>
      <c r="N15" s="23"/>
    </row>
    <row r="16" spans="1:107" ht="16.5" customHeight="1">
      <c r="A16" s="30"/>
      <c r="B16" s="94"/>
      <c r="C16" s="30"/>
      <c r="D16" s="30"/>
      <c r="E16" s="31"/>
      <c r="F16" s="30"/>
      <c r="G16" s="97"/>
      <c r="H16" s="30"/>
      <c r="I16" s="30"/>
      <c r="J16" s="31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41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23"/>
      <c r="E18" s="37"/>
      <c r="F18" s="23"/>
      <c r="G18" s="97"/>
      <c r="H18" s="37"/>
      <c r="I18" s="23"/>
      <c r="J18" s="37"/>
      <c r="K18" s="10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/>
      <c r="F19" s="30"/>
      <c r="G19" s="97"/>
      <c r="H19" s="30"/>
      <c r="I19" s="30"/>
      <c r="J19" s="30"/>
      <c r="K19" s="10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17"/>
      <c r="F21" s="37"/>
      <c r="G21" s="99"/>
      <c r="H21" s="23"/>
      <c r="I21" s="23"/>
      <c r="J21" s="23"/>
      <c r="K21" s="10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257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263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0</v>
      </c>
      <c r="G24" s="44" t="s">
        <v>36</v>
      </c>
      <c r="H24" s="44"/>
      <c r="I24" s="46" t="s">
        <v>38</v>
      </c>
      <c r="J24" s="44" t="s">
        <v>25</v>
      </c>
      <c r="K24" s="16"/>
      <c r="L24" s="47"/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3</v>
      </c>
      <c r="G25" s="44" t="s">
        <v>36</v>
      </c>
      <c r="H25" s="16"/>
      <c r="I25" s="16"/>
      <c r="J25" s="44" t="s">
        <v>26</v>
      </c>
      <c r="K25" s="16"/>
      <c r="L25" s="51"/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</v>
      </c>
      <c r="G26" s="44" t="s">
        <v>36</v>
      </c>
      <c r="H26" s="16"/>
      <c r="I26" s="16"/>
      <c r="J26" s="44" t="s">
        <v>27</v>
      </c>
      <c r="K26" s="16"/>
      <c r="L26" s="53"/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D3:E3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1.98" right="0.34" top="0.81" bottom="0.62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5" width="9.140625" style="22" customWidth="1"/>
    <col min="16" max="16" width="10.00390625" style="22" customWidth="1"/>
    <col min="17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254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89" customFormat="1" ht="21.75" customHeight="1">
      <c r="A3" s="85"/>
      <c r="B3" s="86"/>
      <c r="C3" s="87" t="s">
        <v>1</v>
      </c>
      <c r="D3" s="135" t="s">
        <v>262</v>
      </c>
      <c r="E3" s="135"/>
      <c r="F3" s="88" t="s">
        <v>2</v>
      </c>
      <c r="G3" s="86" t="s">
        <v>256</v>
      </c>
      <c r="H3" s="87"/>
      <c r="I3" s="87"/>
      <c r="J3" s="87" t="s">
        <v>3</v>
      </c>
      <c r="K3" s="136"/>
      <c r="L3" s="136"/>
      <c r="M3" s="136"/>
      <c r="N3" s="137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1"/>
      <c r="D7" s="30"/>
      <c r="E7" s="31"/>
      <c r="F7" s="30"/>
      <c r="G7" s="96" t="s">
        <v>19</v>
      </c>
      <c r="H7" s="30"/>
      <c r="I7" s="30"/>
      <c r="J7" s="30"/>
      <c r="K7" s="100" t="s">
        <v>43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41"/>
      <c r="F8" s="17"/>
      <c r="G8" s="97"/>
      <c r="H8" s="17"/>
      <c r="I8" s="17"/>
      <c r="J8" s="17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37"/>
      <c r="E9" s="37"/>
      <c r="F9" s="23"/>
      <c r="G9" s="97"/>
      <c r="H9" s="23"/>
      <c r="I9" s="23"/>
      <c r="J9" s="23"/>
      <c r="K9" s="101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/>
      <c r="I10" s="31"/>
      <c r="J10" s="30"/>
      <c r="K10" s="101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41"/>
      <c r="J11" s="17"/>
      <c r="K11" s="101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23"/>
      <c r="G12" s="97"/>
      <c r="H12" s="83"/>
      <c r="I12" s="83"/>
      <c r="J12" s="37"/>
      <c r="K12" s="101"/>
      <c r="L12" s="37"/>
      <c r="M12" s="5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1"/>
      <c r="E13" s="30"/>
      <c r="F13" s="30"/>
      <c r="G13" s="98"/>
      <c r="H13" s="104"/>
      <c r="I13" s="105"/>
      <c r="J13" s="32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41"/>
      <c r="E14" s="17"/>
      <c r="F14" s="17"/>
      <c r="G14" s="98"/>
      <c r="H14" s="106"/>
      <c r="I14" s="107"/>
      <c r="J14" s="36"/>
      <c r="K14" s="102"/>
      <c r="L14" s="17"/>
      <c r="M14" s="17"/>
      <c r="N14" s="17"/>
    </row>
    <row r="15" spans="1:14" ht="16.5" customHeight="1" thickBot="1">
      <c r="A15" s="23"/>
      <c r="B15" s="94"/>
      <c r="C15" s="23"/>
      <c r="D15" s="37"/>
      <c r="E15" s="23"/>
      <c r="F15" s="37"/>
      <c r="G15" s="98"/>
      <c r="H15" s="78"/>
      <c r="I15" s="40"/>
      <c r="J15" s="38"/>
      <c r="K15" s="102"/>
      <c r="L15" s="23"/>
      <c r="M15" s="23"/>
      <c r="N15" s="23"/>
    </row>
    <row r="16" spans="1:107" ht="16.5" customHeight="1">
      <c r="A16" s="30"/>
      <c r="B16" s="94"/>
      <c r="C16" s="30" t="s">
        <v>168</v>
      </c>
      <c r="D16" s="30"/>
      <c r="E16" s="30"/>
      <c r="F16" s="30"/>
      <c r="G16" s="97"/>
      <c r="H16" s="30"/>
      <c r="I16" s="30"/>
      <c r="J16" s="31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17"/>
      <c r="J17" s="41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>
        <v>4307</v>
      </c>
      <c r="D18" s="23"/>
      <c r="E18" s="23" t="s">
        <v>189</v>
      </c>
      <c r="F18" s="23"/>
      <c r="G18" s="97"/>
      <c r="H18" s="37"/>
      <c r="I18" s="23"/>
      <c r="J18" s="37"/>
      <c r="K18" s="101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/>
      <c r="D19" s="30"/>
      <c r="E19" s="31"/>
      <c r="F19" s="30"/>
      <c r="G19" s="97"/>
      <c r="H19" s="30"/>
      <c r="I19" s="30"/>
      <c r="J19" s="30"/>
      <c r="K19" s="101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17"/>
      <c r="K20" s="101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/>
      <c r="D21" s="23"/>
      <c r="E21" s="17"/>
      <c r="F21" s="37"/>
      <c r="G21" s="99"/>
      <c r="H21" s="23"/>
      <c r="I21" s="23"/>
      <c r="J21" s="23"/>
      <c r="K21" s="10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257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263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3</v>
      </c>
      <c r="G24" s="44" t="s">
        <v>36</v>
      </c>
      <c r="H24" s="44"/>
      <c r="I24" s="46" t="s">
        <v>38</v>
      </c>
      <c r="J24" s="44" t="s">
        <v>25</v>
      </c>
      <c r="K24" s="16"/>
      <c r="L24" s="47"/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/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</v>
      </c>
      <c r="G26" s="44" t="s">
        <v>36</v>
      </c>
      <c r="H26" s="16"/>
      <c r="I26" s="16"/>
      <c r="J26" s="44" t="s">
        <v>27</v>
      </c>
      <c r="K26" s="16"/>
      <c r="L26" s="53"/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D3:E3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2.01" right="0.26" top="0.84" bottom="0.72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29</v>
      </c>
      <c r="E3" s="113"/>
      <c r="F3" s="14" t="s">
        <v>2</v>
      </c>
      <c r="G3" s="57" t="s">
        <v>50</v>
      </c>
      <c r="H3" s="15"/>
      <c r="I3" s="13"/>
      <c r="J3" s="13" t="s">
        <v>3</v>
      </c>
      <c r="K3" s="111" t="s">
        <v>199</v>
      </c>
      <c r="L3" s="116"/>
      <c r="M3" s="116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/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/>
      <c r="D7" s="30"/>
      <c r="E7" s="30"/>
      <c r="F7" s="30"/>
      <c r="G7" s="96" t="s">
        <v>19</v>
      </c>
      <c r="H7" s="30" t="s">
        <v>175</v>
      </c>
      <c r="I7" s="31"/>
      <c r="J7" s="30"/>
      <c r="K7" s="10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41"/>
      <c r="J8" s="17"/>
      <c r="K8" s="10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/>
      <c r="D9" s="23"/>
      <c r="E9" s="17"/>
      <c r="F9" s="23"/>
      <c r="G9" s="97"/>
      <c r="H9" s="23" t="s">
        <v>178</v>
      </c>
      <c r="I9" s="37"/>
      <c r="J9" s="23"/>
      <c r="K9" s="101"/>
      <c r="L9" s="23" t="s">
        <v>108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1"/>
      <c r="F10" s="30"/>
      <c r="G10" s="97"/>
      <c r="H10" s="31"/>
      <c r="I10" s="30"/>
      <c r="J10" s="30"/>
      <c r="K10" s="101"/>
      <c r="L10" s="30" t="s">
        <v>173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41"/>
      <c r="I11" s="17"/>
      <c r="J11" s="17"/>
      <c r="K11" s="10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17"/>
      <c r="F12" s="37"/>
      <c r="G12" s="97"/>
      <c r="H12" s="17"/>
      <c r="I12" s="37"/>
      <c r="J12" s="23"/>
      <c r="K12" s="101"/>
      <c r="L12" s="23" t="s">
        <v>178</v>
      </c>
      <c r="M12" s="23"/>
      <c r="N12" s="23" t="s">
        <v>134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176</v>
      </c>
      <c r="D13" s="30"/>
      <c r="E13" s="30"/>
      <c r="F13" s="30"/>
      <c r="G13" s="98"/>
      <c r="H13" s="114" t="s">
        <v>33</v>
      </c>
      <c r="I13" s="115"/>
      <c r="J13" s="61"/>
      <c r="K13" s="102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197</v>
      </c>
      <c r="I14" s="107"/>
      <c r="J14" s="62"/>
      <c r="K14" s="102"/>
      <c r="L14" s="17"/>
      <c r="M14" s="17"/>
      <c r="N14" s="36"/>
    </row>
    <row r="15" spans="1:14" ht="16.5" customHeight="1" thickBot="1">
      <c r="A15" s="23"/>
      <c r="B15" s="94"/>
      <c r="C15" s="23" t="s">
        <v>178</v>
      </c>
      <c r="D15" s="23"/>
      <c r="E15" s="17"/>
      <c r="F15" s="23" t="s">
        <v>235</v>
      </c>
      <c r="G15" s="98"/>
      <c r="H15" s="39" t="s">
        <v>198</v>
      </c>
      <c r="I15" s="40" t="s">
        <v>217</v>
      </c>
      <c r="J15" s="38"/>
      <c r="K15" s="102"/>
      <c r="L15" s="23"/>
      <c r="M15" s="23"/>
      <c r="N15" s="38"/>
    </row>
    <row r="16" spans="1:107" ht="16.5" customHeight="1">
      <c r="A16" s="30"/>
      <c r="B16" s="94"/>
      <c r="C16" s="30" t="s">
        <v>168</v>
      </c>
      <c r="D16" s="30"/>
      <c r="E16" s="31"/>
      <c r="F16" s="30"/>
      <c r="G16" s="97"/>
      <c r="H16" s="30" t="s">
        <v>175</v>
      </c>
      <c r="I16" s="31"/>
      <c r="J16" s="30"/>
      <c r="K16" s="10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41"/>
      <c r="J17" s="17"/>
      <c r="K17" s="10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 t="s">
        <v>178</v>
      </c>
      <c r="D18" s="23"/>
      <c r="E18" s="37" t="s">
        <v>225</v>
      </c>
      <c r="F18" s="23"/>
      <c r="G18" s="97"/>
      <c r="H18" s="23" t="s">
        <v>178</v>
      </c>
      <c r="I18" s="37"/>
      <c r="J18" s="23"/>
      <c r="K18" s="101"/>
      <c r="L18" s="23" t="s">
        <v>177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175</v>
      </c>
      <c r="D19" s="30"/>
      <c r="E19" s="30"/>
      <c r="F19" s="30"/>
      <c r="G19" s="97"/>
      <c r="H19" s="30" t="s">
        <v>176</v>
      </c>
      <c r="I19" s="31"/>
      <c r="J19" s="30"/>
      <c r="K19" s="101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41"/>
      <c r="J20" s="17"/>
      <c r="K20" s="10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23" t="s">
        <v>178</v>
      </c>
      <c r="D21" s="23"/>
      <c r="E21" s="17"/>
      <c r="F21" s="23" t="s">
        <v>135</v>
      </c>
      <c r="G21" s="99"/>
      <c r="H21" s="23" t="s">
        <v>178</v>
      </c>
      <c r="I21" s="37"/>
      <c r="J21" s="23"/>
      <c r="K21" s="103"/>
      <c r="L21" s="23" t="s">
        <v>236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39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237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2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22</v>
      </c>
      <c r="G25" s="44" t="s">
        <v>36</v>
      </c>
      <c r="H25" s="16"/>
      <c r="I25" s="16"/>
      <c r="J25" s="44" t="s">
        <v>26</v>
      </c>
      <c r="K25" s="16"/>
      <c r="L25" s="51">
        <v>10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28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K7:K21"/>
    <mergeCell ref="A1:N1"/>
    <mergeCell ref="A2:N2"/>
    <mergeCell ref="A22:N22"/>
    <mergeCell ref="H13:I13"/>
    <mergeCell ref="H14:I14"/>
    <mergeCell ref="A23:N23"/>
    <mergeCell ref="D3:E3"/>
    <mergeCell ref="K3:M3"/>
    <mergeCell ref="B7:B21"/>
    <mergeCell ref="G7:G21"/>
  </mergeCells>
  <printOptions/>
  <pageMargins left="2.01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30</v>
      </c>
      <c r="E3" s="113"/>
      <c r="F3" s="14" t="s">
        <v>2</v>
      </c>
      <c r="G3" s="12" t="s">
        <v>35</v>
      </c>
      <c r="H3" s="15"/>
      <c r="I3" s="13"/>
      <c r="J3" s="13" t="s">
        <v>3</v>
      </c>
      <c r="K3" s="111" t="s">
        <v>200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/>
      <c r="D7" s="30"/>
      <c r="E7" s="30"/>
      <c r="F7" s="30"/>
      <c r="G7" s="96" t="s">
        <v>19</v>
      </c>
      <c r="H7" s="30" t="s">
        <v>179</v>
      </c>
      <c r="I7" s="30" t="s">
        <v>220</v>
      </c>
      <c r="J7" s="30"/>
      <c r="K7" s="100" t="s">
        <v>43</v>
      </c>
      <c r="L7" s="30" t="s">
        <v>98</v>
      </c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17"/>
      <c r="J8" s="17"/>
      <c r="K8" s="10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23"/>
      <c r="D9" s="23"/>
      <c r="E9" s="17"/>
      <c r="F9" s="23"/>
      <c r="G9" s="97"/>
      <c r="H9" s="81" t="s">
        <v>181</v>
      </c>
      <c r="I9" s="23" t="s">
        <v>221</v>
      </c>
      <c r="J9" s="23"/>
      <c r="K9" s="101"/>
      <c r="L9" s="37" t="s">
        <v>99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0"/>
      <c r="F10" s="30"/>
      <c r="G10" s="97"/>
      <c r="H10" s="30" t="s">
        <v>100</v>
      </c>
      <c r="I10" s="30"/>
      <c r="J10" s="30"/>
      <c r="K10" s="101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17"/>
      <c r="J11" s="17"/>
      <c r="K11" s="101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23"/>
      <c r="F12" s="23"/>
      <c r="G12" s="97"/>
      <c r="H12" s="23">
        <v>4304</v>
      </c>
      <c r="I12" s="23"/>
      <c r="J12" s="23"/>
      <c r="K12" s="101"/>
      <c r="L12" s="23" t="s">
        <v>180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100</v>
      </c>
      <c r="D13" s="30"/>
      <c r="E13" s="30"/>
      <c r="F13" s="30"/>
      <c r="G13" s="98"/>
      <c r="H13" s="114" t="s">
        <v>33</v>
      </c>
      <c r="I13" s="115"/>
      <c r="J13" s="30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201</v>
      </c>
      <c r="I14" s="107"/>
      <c r="J14" s="17"/>
      <c r="K14" s="102"/>
      <c r="L14" s="17"/>
      <c r="M14" s="17"/>
      <c r="N14" s="17"/>
    </row>
    <row r="15" spans="1:14" ht="16.5" customHeight="1" thickBot="1">
      <c r="A15" s="23"/>
      <c r="B15" s="94"/>
      <c r="C15" s="23">
        <v>4304</v>
      </c>
      <c r="D15" s="23"/>
      <c r="E15" s="17"/>
      <c r="F15" s="23" t="s">
        <v>102</v>
      </c>
      <c r="G15" s="98"/>
      <c r="H15" s="39" t="s">
        <v>198</v>
      </c>
      <c r="I15" s="40" t="s">
        <v>182</v>
      </c>
      <c r="J15" s="23"/>
      <c r="K15" s="102"/>
      <c r="L15" s="23"/>
      <c r="M15" s="23"/>
      <c r="N15" s="23"/>
    </row>
    <row r="16" spans="1:107" ht="16.5" customHeight="1">
      <c r="A16" s="30"/>
      <c r="B16" s="94"/>
      <c r="C16" s="30" t="s">
        <v>179</v>
      </c>
      <c r="D16" s="30" t="s">
        <v>220</v>
      </c>
      <c r="E16" s="30"/>
      <c r="F16" s="30"/>
      <c r="G16" s="97"/>
      <c r="H16" s="30"/>
      <c r="I16" s="31"/>
      <c r="J16" s="30"/>
      <c r="K16" s="101"/>
      <c r="L16" s="30" t="s">
        <v>103</v>
      </c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41"/>
      <c r="J17" s="17"/>
      <c r="K17" s="10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81" t="s">
        <v>181</v>
      </c>
      <c r="D18" s="23" t="s">
        <v>221</v>
      </c>
      <c r="E18" s="17"/>
      <c r="F18" s="23"/>
      <c r="G18" s="97"/>
      <c r="H18" s="23"/>
      <c r="I18" s="37"/>
      <c r="J18" s="23"/>
      <c r="K18" s="101"/>
      <c r="L18" s="37" t="s">
        <v>104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179</v>
      </c>
      <c r="D19" s="30" t="s">
        <v>220</v>
      </c>
      <c r="E19" s="30"/>
      <c r="F19" s="30" t="s">
        <v>98</v>
      </c>
      <c r="G19" s="97"/>
      <c r="H19" s="30"/>
      <c r="I19" s="30"/>
      <c r="J19" s="31"/>
      <c r="K19" s="10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17"/>
      <c r="F20" s="17"/>
      <c r="G20" s="97"/>
      <c r="H20" s="17"/>
      <c r="I20" s="17"/>
      <c r="J20" s="41"/>
      <c r="K20" s="10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81" t="s">
        <v>181</v>
      </c>
      <c r="D21" s="23" t="s">
        <v>221</v>
      </c>
      <c r="E21" s="17"/>
      <c r="F21" s="23" t="s">
        <v>99</v>
      </c>
      <c r="G21" s="99"/>
      <c r="H21" s="37"/>
      <c r="I21" s="23"/>
      <c r="J21" s="23"/>
      <c r="K21" s="10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75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253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26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11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0</v>
      </c>
      <c r="G25" s="44" t="s">
        <v>36</v>
      </c>
      <c r="H25" s="16"/>
      <c r="I25" s="16"/>
      <c r="J25" s="44" t="s">
        <v>26</v>
      </c>
      <c r="K25" s="16"/>
      <c r="L25" s="51">
        <f>F25*0.44</f>
        <v>0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26</v>
      </c>
      <c r="G26" s="44" t="s">
        <v>36</v>
      </c>
      <c r="H26" s="16"/>
      <c r="I26" s="16"/>
      <c r="J26" s="44" t="s">
        <v>27</v>
      </c>
      <c r="K26" s="16"/>
      <c r="L26" s="53">
        <f>SUM(L24:L25)</f>
        <v>11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1.96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4" width="10.00390625" style="5" customWidth="1"/>
    <col min="15" max="16384" width="9.140625" style="5" customWidth="1"/>
  </cols>
  <sheetData>
    <row r="1" spans="1:14" s="8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8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44" customFormat="1" ht="21.75" customHeight="1">
      <c r="A3" s="76"/>
      <c r="B3" s="12"/>
      <c r="C3" s="13" t="s">
        <v>1</v>
      </c>
      <c r="D3" s="113" t="s">
        <v>78</v>
      </c>
      <c r="E3" s="113"/>
      <c r="F3" s="14" t="s">
        <v>2</v>
      </c>
      <c r="G3" s="12" t="s">
        <v>79</v>
      </c>
      <c r="H3" s="13"/>
      <c r="I3" s="13"/>
      <c r="J3" s="13" t="s">
        <v>3</v>
      </c>
      <c r="K3" s="111" t="s">
        <v>202</v>
      </c>
      <c r="L3" s="111"/>
      <c r="M3" s="111"/>
      <c r="N3" s="11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3" t="s">
        <v>18</v>
      </c>
      <c r="C7" s="30" t="s">
        <v>168</v>
      </c>
      <c r="D7" s="30"/>
      <c r="E7" s="30"/>
      <c r="G7" s="117" t="s">
        <v>19</v>
      </c>
      <c r="H7" s="30"/>
      <c r="I7" s="30" t="s">
        <v>100</v>
      </c>
      <c r="J7" s="30"/>
      <c r="K7" s="100" t="s">
        <v>43</v>
      </c>
      <c r="L7" s="30"/>
      <c r="M7" s="31"/>
      <c r="N7" s="3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4"/>
      <c r="C8" s="17"/>
      <c r="D8" s="17"/>
      <c r="E8" s="17"/>
      <c r="G8" s="98"/>
      <c r="H8" s="17"/>
      <c r="I8" s="41"/>
      <c r="J8" s="17"/>
      <c r="K8" s="101"/>
      <c r="L8" s="17"/>
      <c r="M8" s="41"/>
      <c r="N8" s="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4"/>
      <c r="C9" s="37">
        <v>4402</v>
      </c>
      <c r="D9" s="37"/>
      <c r="E9" s="23" t="s">
        <v>192</v>
      </c>
      <c r="G9" s="98"/>
      <c r="H9" s="23"/>
      <c r="I9" s="23">
        <v>4415</v>
      </c>
      <c r="J9" s="23"/>
      <c r="K9" s="101"/>
      <c r="L9" s="23"/>
      <c r="M9" s="23" t="s">
        <v>184</v>
      </c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4"/>
      <c r="C10" s="30" t="s">
        <v>154</v>
      </c>
      <c r="D10" s="30"/>
      <c r="E10" s="30"/>
      <c r="F10" s="30"/>
      <c r="G10" s="98"/>
      <c r="H10" s="30" t="s">
        <v>88</v>
      </c>
      <c r="I10" s="31"/>
      <c r="J10" s="30"/>
      <c r="K10" s="101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8"/>
      <c r="H11" s="17"/>
      <c r="I11" s="41"/>
      <c r="J11" s="17"/>
      <c r="K11" s="101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4"/>
      <c r="C12" s="23">
        <v>4415</v>
      </c>
      <c r="D12" s="23"/>
      <c r="E12" s="23" t="s">
        <v>123</v>
      </c>
      <c r="F12" s="23"/>
      <c r="G12" s="98"/>
      <c r="H12" s="23">
        <v>4415</v>
      </c>
      <c r="I12" s="37"/>
      <c r="J12" s="23"/>
      <c r="K12" s="101"/>
      <c r="L12" s="23" t="s">
        <v>89</v>
      </c>
      <c r="M12" s="17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4"/>
      <c r="C13" s="30" t="s">
        <v>96</v>
      </c>
      <c r="D13" s="30"/>
      <c r="E13" s="30"/>
      <c r="F13" s="30"/>
      <c r="G13" s="98"/>
      <c r="H13" s="114" t="s">
        <v>33</v>
      </c>
      <c r="I13" s="115"/>
      <c r="J13" s="30"/>
      <c r="K13" s="101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205</v>
      </c>
      <c r="I14" s="107"/>
      <c r="J14" s="17"/>
      <c r="K14" s="101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4"/>
      <c r="C15" s="23">
        <v>4415</v>
      </c>
      <c r="D15" s="23"/>
      <c r="E15" s="17"/>
      <c r="F15" s="23" t="s">
        <v>85</v>
      </c>
      <c r="G15" s="98"/>
      <c r="H15" s="79" t="s">
        <v>206</v>
      </c>
      <c r="I15" s="80" t="s">
        <v>87</v>
      </c>
      <c r="J15" s="23"/>
      <c r="K15" s="101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4"/>
      <c r="C16" s="30"/>
      <c r="D16" s="30" t="s">
        <v>105</v>
      </c>
      <c r="E16" s="30"/>
      <c r="F16" s="31"/>
      <c r="G16" s="98"/>
      <c r="H16" s="30"/>
      <c r="I16" s="31"/>
      <c r="J16" s="30" t="s">
        <v>105</v>
      </c>
      <c r="K16" s="10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4"/>
      <c r="C17" s="17"/>
      <c r="D17" s="17"/>
      <c r="E17" s="17"/>
      <c r="F17" s="41"/>
      <c r="G17" s="98"/>
      <c r="H17" s="17"/>
      <c r="I17" s="41"/>
      <c r="J17" s="17"/>
      <c r="K17" s="10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4"/>
      <c r="C18" s="37"/>
      <c r="D18" s="37">
        <v>4415</v>
      </c>
      <c r="E18" s="23"/>
      <c r="F18" s="37" t="s">
        <v>109</v>
      </c>
      <c r="G18" s="98"/>
      <c r="H18" s="23"/>
      <c r="I18" s="37"/>
      <c r="J18" s="23">
        <v>4415</v>
      </c>
      <c r="K18" s="101"/>
      <c r="L18" s="37"/>
      <c r="M18" s="23" t="s">
        <v>108</v>
      </c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4"/>
      <c r="C19" s="30"/>
      <c r="D19" s="30" t="s">
        <v>96</v>
      </c>
      <c r="E19" s="31"/>
      <c r="F19" s="30"/>
      <c r="G19" s="98"/>
      <c r="H19" s="30"/>
      <c r="I19" s="30"/>
      <c r="J19" s="30"/>
      <c r="K19" s="101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8"/>
      <c r="H20" s="17"/>
      <c r="I20" s="17"/>
      <c r="J20" s="17"/>
      <c r="K20" s="101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5"/>
      <c r="C21" s="23"/>
      <c r="D21" s="23">
        <v>4415</v>
      </c>
      <c r="E21" s="37"/>
      <c r="F21" s="23"/>
      <c r="G21" s="118"/>
      <c r="H21" s="23" t="s">
        <v>91</v>
      </c>
      <c r="I21" s="23"/>
      <c r="J21" s="37"/>
      <c r="K21" s="103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1" customFormat="1" ht="23.25" customHeight="1">
      <c r="A23" s="90" t="s">
        <v>195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19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7.16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11</v>
      </c>
      <c r="G25" s="44" t="s">
        <v>36</v>
      </c>
      <c r="H25" s="16"/>
      <c r="I25" s="16"/>
      <c r="J25" s="44" t="s">
        <v>26</v>
      </c>
      <c r="K25" s="16"/>
      <c r="L25" s="51">
        <f>F25*0.44</f>
        <v>4.84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30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A1:N1"/>
    <mergeCell ref="A2:N2"/>
    <mergeCell ref="A22:N22"/>
    <mergeCell ref="K3:N3"/>
    <mergeCell ref="A23:N23"/>
    <mergeCell ref="D3:E3"/>
    <mergeCell ref="B7:B21"/>
    <mergeCell ref="G7:G21"/>
    <mergeCell ref="K7:K21"/>
    <mergeCell ref="H13:I13"/>
    <mergeCell ref="H14:I14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4" width="10.00390625" style="5" customWidth="1"/>
    <col min="15" max="16384" width="9.140625" style="5" customWidth="1"/>
  </cols>
  <sheetData>
    <row r="1" spans="1:14" s="8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8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1</v>
      </c>
      <c r="D3" s="113" t="s">
        <v>31</v>
      </c>
      <c r="E3" s="113"/>
      <c r="F3" s="14" t="s">
        <v>2</v>
      </c>
      <c r="G3" s="12" t="s">
        <v>42</v>
      </c>
      <c r="H3" s="15"/>
      <c r="I3" s="13"/>
      <c r="J3" s="13" t="s">
        <v>3</v>
      </c>
      <c r="K3" s="111" t="s">
        <v>218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3" t="s">
        <v>18</v>
      </c>
      <c r="C7" s="30"/>
      <c r="D7" s="30"/>
      <c r="E7" s="30"/>
      <c r="F7" s="30"/>
      <c r="G7" s="96" t="s">
        <v>19</v>
      </c>
      <c r="H7" s="30" t="s">
        <v>111</v>
      </c>
      <c r="I7" s="31"/>
      <c r="J7" s="30"/>
      <c r="K7" s="100" t="s">
        <v>43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41"/>
      <c r="J8" s="17"/>
      <c r="K8" s="101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4"/>
      <c r="C9" s="23"/>
      <c r="D9" s="23"/>
      <c r="E9" s="17"/>
      <c r="F9" s="23"/>
      <c r="G9" s="97"/>
      <c r="H9" s="23">
        <v>4305</v>
      </c>
      <c r="I9" s="37"/>
      <c r="J9" s="23"/>
      <c r="K9" s="101"/>
      <c r="L9" s="23" t="s">
        <v>95</v>
      </c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4"/>
      <c r="C10" s="30"/>
      <c r="D10" s="30"/>
      <c r="E10" s="31" t="s">
        <v>112</v>
      </c>
      <c r="F10" s="30"/>
      <c r="G10" s="97"/>
      <c r="H10" s="30"/>
      <c r="I10" s="30"/>
      <c r="J10" s="30"/>
      <c r="K10" s="101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17"/>
      <c r="I11" s="17"/>
      <c r="J11" s="17"/>
      <c r="K11" s="101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4"/>
      <c r="C12" s="37"/>
      <c r="D12" s="23"/>
      <c r="E12" s="17">
        <v>4305</v>
      </c>
      <c r="F12" s="37"/>
      <c r="G12" s="97"/>
      <c r="H12" s="23"/>
      <c r="I12" s="23"/>
      <c r="J12" s="23"/>
      <c r="K12" s="101"/>
      <c r="L12" s="37" t="s">
        <v>113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4"/>
      <c r="C13" s="30" t="s">
        <v>96</v>
      </c>
      <c r="D13" s="30"/>
      <c r="E13" s="30"/>
      <c r="F13" s="30"/>
      <c r="G13" s="98"/>
      <c r="H13" s="114" t="s">
        <v>33</v>
      </c>
      <c r="I13" s="115"/>
      <c r="J13" s="30"/>
      <c r="K13" s="10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201</v>
      </c>
      <c r="I14" s="107"/>
      <c r="J14" s="17"/>
      <c r="K14" s="10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4"/>
      <c r="C15" s="23">
        <v>4305</v>
      </c>
      <c r="D15" s="23"/>
      <c r="E15" s="17"/>
      <c r="F15" s="23" t="s">
        <v>116</v>
      </c>
      <c r="G15" s="98"/>
      <c r="H15" s="39" t="s">
        <v>198</v>
      </c>
      <c r="I15" s="40" t="s">
        <v>127</v>
      </c>
      <c r="J15" s="23"/>
      <c r="K15" s="10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4"/>
      <c r="C16" s="30" t="s">
        <v>111</v>
      </c>
      <c r="D16" s="30"/>
      <c r="E16" s="30"/>
      <c r="F16" s="30"/>
      <c r="G16" s="97"/>
      <c r="H16" s="30"/>
      <c r="I16" s="31"/>
      <c r="J16" s="30"/>
      <c r="K16" s="10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4"/>
      <c r="C17" s="17"/>
      <c r="D17" s="17"/>
      <c r="E17" s="17"/>
      <c r="F17" s="17"/>
      <c r="G17" s="97"/>
      <c r="H17" s="17"/>
      <c r="I17" s="41"/>
      <c r="J17" s="17"/>
      <c r="K17" s="10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4"/>
      <c r="C18" s="23">
        <v>4305</v>
      </c>
      <c r="D18" s="23"/>
      <c r="E18" s="17"/>
      <c r="F18" s="23" t="s">
        <v>114</v>
      </c>
      <c r="G18" s="97"/>
      <c r="H18" s="23"/>
      <c r="I18" s="37"/>
      <c r="J18" s="37"/>
      <c r="K18" s="101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4"/>
      <c r="C19" s="43" t="s">
        <v>115</v>
      </c>
      <c r="D19" s="30"/>
      <c r="E19" s="30"/>
      <c r="F19" s="17"/>
      <c r="G19" s="97"/>
      <c r="H19" s="30"/>
      <c r="I19" s="30"/>
      <c r="J19" s="30"/>
      <c r="K19" s="101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4"/>
      <c r="C20" s="43"/>
      <c r="D20" s="17"/>
      <c r="E20" s="17"/>
      <c r="F20" s="17"/>
      <c r="G20" s="97"/>
      <c r="H20" s="17"/>
      <c r="I20" s="17"/>
      <c r="J20" s="17"/>
      <c r="K20" s="101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5"/>
      <c r="C21" s="37">
        <v>4305</v>
      </c>
      <c r="D21" s="23"/>
      <c r="E21" s="23"/>
      <c r="F21" s="23"/>
      <c r="G21" s="99"/>
      <c r="H21" s="23"/>
      <c r="I21" s="23"/>
      <c r="J21" s="23"/>
      <c r="K21" s="103"/>
      <c r="L21" s="23" t="s">
        <v>116</v>
      </c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08" t="s">
        <v>203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1" customFormat="1" ht="23.25" customHeight="1">
      <c r="A23" s="90" t="s">
        <v>193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48</v>
      </c>
      <c r="E24" s="16"/>
      <c r="F24" s="45">
        <v>20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8.48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8</v>
      </c>
      <c r="G25" s="44" t="s">
        <v>36</v>
      </c>
      <c r="H25" s="16"/>
      <c r="I25" s="16"/>
      <c r="J25" s="44" t="s">
        <v>26</v>
      </c>
      <c r="K25" s="16"/>
      <c r="L25" s="51">
        <f>F25*0.44</f>
        <v>3.52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28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34</v>
      </c>
      <c r="E3" s="113"/>
      <c r="F3" s="14" t="s">
        <v>2</v>
      </c>
      <c r="G3" s="12" t="s">
        <v>41</v>
      </c>
      <c r="H3" s="15"/>
      <c r="I3" s="13"/>
      <c r="J3" s="13" t="s">
        <v>3</v>
      </c>
      <c r="K3" s="111" t="s">
        <v>204</v>
      </c>
      <c r="L3" s="111"/>
      <c r="M3" s="111"/>
      <c r="N3" s="11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30"/>
      <c r="D7" s="30"/>
      <c r="E7" s="31"/>
      <c r="F7" s="30"/>
      <c r="G7" s="96" t="s">
        <v>19</v>
      </c>
      <c r="H7" s="30" t="s">
        <v>117</v>
      </c>
      <c r="I7" s="30"/>
      <c r="J7" s="31"/>
      <c r="K7" s="100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17"/>
      <c r="D8" s="17"/>
      <c r="E8" s="41"/>
      <c r="F8" s="17"/>
      <c r="G8" s="97"/>
      <c r="H8" s="17"/>
      <c r="I8" s="17"/>
      <c r="J8" s="41"/>
      <c r="K8" s="101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23"/>
      <c r="E9" s="37"/>
      <c r="F9" s="23"/>
      <c r="G9" s="97"/>
      <c r="H9" s="37" t="s">
        <v>121</v>
      </c>
      <c r="I9" s="23"/>
      <c r="J9" s="37" t="s">
        <v>118</v>
      </c>
      <c r="K9" s="101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/>
      <c r="E10" s="31"/>
      <c r="F10" s="30"/>
      <c r="G10" s="97"/>
      <c r="H10" s="30"/>
      <c r="I10" s="31" t="s">
        <v>119</v>
      </c>
      <c r="J10" s="30"/>
      <c r="K10" s="101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41"/>
      <c r="F11" s="17"/>
      <c r="G11" s="97"/>
      <c r="H11" s="17"/>
      <c r="I11" s="41"/>
      <c r="J11" s="17"/>
      <c r="K11" s="101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23"/>
      <c r="D12" s="23"/>
      <c r="E12" s="23"/>
      <c r="F12" s="37"/>
      <c r="G12" s="97"/>
      <c r="H12" s="23"/>
      <c r="I12" s="17" t="s">
        <v>121</v>
      </c>
      <c r="J12" s="37"/>
      <c r="K12" s="101"/>
      <c r="L12" s="23" t="s">
        <v>120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/>
      <c r="D13" s="30" t="s">
        <v>117</v>
      </c>
      <c r="E13" s="30"/>
      <c r="F13" s="31"/>
      <c r="G13" s="98"/>
      <c r="H13" s="114" t="s">
        <v>33</v>
      </c>
      <c r="I13" s="115"/>
      <c r="J13" s="30"/>
      <c r="K13" s="10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17"/>
      <c r="D14" s="17"/>
      <c r="E14" s="17"/>
      <c r="F14" s="41"/>
      <c r="G14" s="98"/>
      <c r="H14" s="106" t="s">
        <v>205</v>
      </c>
      <c r="I14" s="107"/>
      <c r="J14" s="17"/>
      <c r="K14" s="102"/>
      <c r="L14" s="17"/>
      <c r="M14" s="17"/>
      <c r="N14" s="36"/>
    </row>
    <row r="15" spans="1:14" ht="16.5" customHeight="1" thickBot="1">
      <c r="A15" s="23"/>
      <c r="B15" s="94"/>
      <c r="C15" s="23"/>
      <c r="D15" s="37" t="s">
        <v>121</v>
      </c>
      <c r="E15" s="23"/>
      <c r="F15" s="37" t="s">
        <v>134</v>
      </c>
      <c r="G15" s="98"/>
      <c r="H15" s="39" t="s">
        <v>206</v>
      </c>
      <c r="I15" s="40" t="s">
        <v>124</v>
      </c>
      <c r="J15" s="23"/>
      <c r="K15" s="102"/>
      <c r="L15" s="37"/>
      <c r="M15" s="23"/>
      <c r="N15" s="38"/>
    </row>
    <row r="16" spans="1:107" ht="16.5" customHeight="1">
      <c r="A16" s="30"/>
      <c r="B16" s="94"/>
      <c r="C16" s="30"/>
      <c r="D16" s="30"/>
      <c r="E16" s="31" t="s">
        <v>115</v>
      </c>
      <c r="F16" s="30"/>
      <c r="G16" s="97"/>
      <c r="H16" s="30"/>
      <c r="I16" s="30"/>
      <c r="J16" s="30"/>
      <c r="K16" s="101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17"/>
      <c r="K17" s="101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23"/>
      <c r="D18" s="56"/>
      <c r="E18" s="17" t="s">
        <v>121</v>
      </c>
      <c r="F18" s="37"/>
      <c r="G18" s="97"/>
      <c r="H18" s="23"/>
      <c r="I18" s="23"/>
      <c r="J18" s="23"/>
      <c r="K18" s="101"/>
      <c r="L18" s="23"/>
      <c r="M18" s="23"/>
      <c r="N18" s="23" t="s">
        <v>97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41" t="s">
        <v>115</v>
      </c>
      <c r="D19" s="30"/>
      <c r="E19" s="30"/>
      <c r="F19" s="17"/>
      <c r="G19" s="97"/>
      <c r="H19" s="30"/>
      <c r="I19" s="30"/>
      <c r="J19" s="30"/>
      <c r="K19" s="101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43"/>
      <c r="D20" s="17"/>
      <c r="E20" s="17"/>
      <c r="F20" s="17"/>
      <c r="G20" s="97"/>
      <c r="H20" s="17"/>
      <c r="I20" s="17"/>
      <c r="J20" s="17"/>
      <c r="K20" s="101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 t="s">
        <v>121</v>
      </c>
      <c r="D21" s="23"/>
      <c r="E21" s="23"/>
      <c r="F21" s="23"/>
      <c r="G21" s="99"/>
      <c r="H21" s="23"/>
      <c r="I21" s="23"/>
      <c r="J21" s="23"/>
      <c r="K21" s="103"/>
      <c r="L21" s="23" t="s">
        <v>85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39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194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22</v>
      </c>
      <c r="G24" s="44" t="s">
        <v>36</v>
      </c>
      <c r="H24" s="44"/>
      <c r="I24" s="46"/>
      <c r="J24" s="44" t="s">
        <v>25</v>
      </c>
      <c r="K24" s="16"/>
      <c r="L24" s="47">
        <f>L26-L25</f>
        <v>9.8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5</v>
      </c>
      <c r="G25" s="44" t="s">
        <v>36</v>
      </c>
      <c r="H25" s="16"/>
      <c r="I25" s="16"/>
      <c r="J25" s="44" t="s">
        <v>26</v>
      </c>
      <c r="K25" s="16"/>
      <c r="L25" s="51">
        <f>F25*0.44</f>
        <v>2.2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27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D3:E3"/>
    <mergeCell ref="A1:N1"/>
    <mergeCell ref="A2:N2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DC27"/>
  <sheetViews>
    <sheetView zoomScalePageLayoutView="0" workbookViewId="0" topLeftCell="A10">
      <selection activeCell="H13" sqref="H13:I1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4" width="10.00390625" style="5" customWidth="1"/>
    <col min="15" max="16384" width="9.140625" style="5" customWidth="1"/>
  </cols>
  <sheetData>
    <row r="1" spans="1:14" s="8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8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2" customFormat="1" ht="21.75" customHeight="1">
      <c r="A3" s="11"/>
      <c r="B3" s="12"/>
      <c r="C3" s="13" t="s">
        <v>1</v>
      </c>
      <c r="D3" s="113" t="s">
        <v>56</v>
      </c>
      <c r="E3" s="113"/>
      <c r="F3" s="111" t="s">
        <v>57</v>
      </c>
      <c r="G3" s="111"/>
      <c r="H3" s="111"/>
      <c r="I3" s="111"/>
      <c r="J3" s="13" t="s">
        <v>3</v>
      </c>
      <c r="K3" s="111" t="s">
        <v>219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3" t="s">
        <v>18</v>
      </c>
      <c r="C7" s="30" t="s">
        <v>122</v>
      </c>
      <c r="D7" s="30"/>
      <c r="E7" s="30"/>
      <c r="F7" s="30"/>
      <c r="G7" s="96" t="s">
        <v>19</v>
      </c>
      <c r="H7" s="30" t="s">
        <v>122</v>
      </c>
      <c r="I7" s="31"/>
      <c r="J7" s="30"/>
      <c r="K7" s="100" t="s">
        <v>43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4"/>
      <c r="C8" s="17"/>
      <c r="D8" s="17"/>
      <c r="E8" s="17"/>
      <c r="F8" s="17"/>
      <c r="G8" s="97"/>
      <c r="H8" s="17"/>
      <c r="I8" s="41"/>
      <c r="J8" s="17"/>
      <c r="K8" s="101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4"/>
      <c r="C9" s="23">
        <v>4306</v>
      </c>
      <c r="D9" s="23"/>
      <c r="E9" s="23"/>
      <c r="F9" s="23" t="s">
        <v>123</v>
      </c>
      <c r="G9" s="97"/>
      <c r="H9" s="23">
        <v>4306</v>
      </c>
      <c r="I9" s="37"/>
      <c r="J9" s="23"/>
      <c r="K9" s="101"/>
      <c r="L9" s="23" t="s">
        <v>124</v>
      </c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4"/>
      <c r="C10" s="30"/>
      <c r="D10" s="31"/>
      <c r="E10" s="30"/>
      <c r="F10" s="30"/>
      <c r="G10" s="97"/>
      <c r="H10" s="30"/>
      <c r="I10" s="30"/>
      <c r="J10" s="30"/>
      <c r="K10" s="101"/>
      <c r="L10" s="30"/>
      <c r="M10" s="31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4"/>
      <c r="C11" s="17"/>
      <c r="D11" s="17"/>
      <c r="E11" s="17"/>
      <c r="F11" s="17"/>
      <c r="G11" s="97"/>
      <c r="H11" s="17"/>
      <c r="I11" s="17"/>
      <c r="J11" s="17"/>
      <c r="K11" s="101"/>
      <c r="L11" s="17"/>
      <c r="M11" s="41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4"/>
      <c r="C12" s="56"/>
      <c r="D12" s="23"/>
      <c r="E12" s="23"/>
      <c r="F12" s="23"/>
      <c r="G12" s="97"/>
      <c r="H12" s="17"/>
      <c r="I12" s="17"/>
      <c r="J12" s="23"/>
      <c r="K12" s="101"/>
      <c r="L12" s="23"/>
      <c r="M12" s="37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4"/>
      <c r="C13" s="30" t="s">
        <v>84</v>
      </c>
      <c r="D13" s="30"/>
      <c r="E13" s="30"/>
      <c r="F13" s="30"/>
      <c r="G13" s="98"/>
      <c r="H13" s="114" t="s">
        <v>33</v>
      </c>
      <c r="I13" s="115"/>
      <c r="J13" s="30" t="s">
        <v>173</v>
      </c>
      <c r="K13" s="102"/>
      <c r="L13" s="30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4"/>
      <c r="C14" s="17"/>
      <c r="D14" s="17"/>
      <c r="E14" s="17"/>
      <c r="F14" s="17"/>
      <c r="G14" s="98"/>
      <c r="H14" s="106" t="s">
        <v>197</v>
      </c>
      <c r="I14" s="107"/>
      <c r="J14" s="17"/>
      <c r="K14" s="102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4"/>
      <c r="C15" s="23">
        <v>4306</v>
      </c>
      <c r="D15" s="23"/>
      <c r="E15" s="17"/>
      <c r="F15" s="23" t="s">
        <v>113</v>
      </c>
      <c r="G15" s="98"/>
      <c r="H15" s="39" t="s">
        <v>198</v>
      </c>
      <c r="I15" s="40" t="s">
        <v>135</v>
      </c>
      <c r="J15" s="75">
        <v>4306</v>
      </c>
      <c r="K15" s="102"/>
      <c r="L15" s="23"/>
      <c r="M15" s="56" t="s">
        <v>224</v>
      </c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4"/>
      <c r="C16" s="30" t="s">
        <v>125</v>
      </c>
      <c r="D16" s="31"/>
      <c r="E16" s="30"/>
      <c r="F16" s="30" t="s">
        <v>125</v>
      </c>
      <c r="G16" s="97"/>
      <c r="H16" s="30"/>
      <c r="I16" s="30"/>
      <c r="J16" s="30"/>
      <c r="K16" s="101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4"/>
      <c r="C17" s="17"/>
      <c r="D17" s="41"/>
      <c r="E17" s="17"/>
      <c r="F17" s="17"/>
      <c r="G17" s="97"/>
      <c r="H17" s="17"/>
      <c r="I17" s="17"/>
      <c r="J17" s="17"/>
      <c r="K17" s="101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4"/>
      <c r="C18" s="23">
        <v>4306</v>
      </c>
      <c r="D18" s="37"/>
      <c r="E18" s="23" t="s">
        <v>126</v>
      </c>
      <c r="F18" s="23">
        <v>4306</v>
      </c>
      <c r="G18" s="97"/>
      <c r="H18" s="23"/>
      <c r="I18" s="23" t="s">
        <v>127</v>
      </c>
      <c r="J18" s="23"/>
      <c r="K18" s="101"/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4"/>
      <c r="C19" s="30"/>
      <c r="D19" s="31"/>
      <c r="E19" s="30"/>
      <c r="F19" s="30" t="s">
        <v>84</v>
      </c>
      <c r="G19" s="97"/>
      <c r="H19" s="30"/>
      <c r="I19" s="31"/>
      <c r="J19" s="30"/>
      <c r="K19" s="101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4"/>
      <c r="C20" s="17"/>
      <c r="D20" s="41"/>
      <c r="E20" s="17"/>
      <c r="F20" s="17"/>
      <c r="G20" s="97"/>
      <c r="H20" s="17"/>
      <c r="I20" s="41"/>
      <c r="J20" s="17"/>
      <c r="K20" s="101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5"/>
      <c r="C21" s="23"/>
      <c r="D21" s="37"/>
      <c r="E21" s="23"/>
      <c r="F21" s="23">
        <v>4306</v>
      </c>
      <c r="G21" s="99"/>
      <c r="H21" s="23"/>
      <c r="I21" s="37"/>
      <c r="J21" s="23" t="s">
        <v>102</v>
      </c>
      <c r="K21" s="103"/>
      <c r="L21" s="23"/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08" t="s">
        <v>39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1" customFormat="1" ht="23.25" customHeight="1">
      <c r="A23" s="90" t="s">
        <v>266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17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v>8</v>
      </c>
      <c r="M24" s="44" t="s">
        <v>36</v>
      </c>
      <c r="N24" s="4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9"/>
      <c r="B25" s="16"/>
      <c r="C25" s="16"/>
      <c r="D25" s="44" t="s">
        <v>26</v>
      </c>
      <c r="E25" s="16"/>
      <c r="F25" s="50">
        <v>10</v>
      </c>
      <c r="G25" s="44" t="s">
        <v>36</v>
      </c>
      <c r="H25" s="16"/>
      <c r="I25" s="16"/>
      <c r="J25" s="44" t="s">
        <v>26</v>
      </c>
      <c r="K25" s="16"/>
      <c r="L25" s="51">
        <v>4</v>
      </c>
      <c r="M25" s="44" t="s">
        <v>36</v>
      </c>
      <c r="N25" s="4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f>SUM(F24:F25)</f>
        <v>27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G7:G21"/>
    <mergeCell ref="K7:K21"/>
    <mergeCell ref="A1:N1"/>
    <mergeCell ref="A2:N2"/>
    <mergeCell ref="A22:N22"/>
    <mergeCell ref="H13:I13"/>
    <mergeCell ref="A23:N23"/>
    <mergeCell ref="D3:E3"/>
    <mergeCell ref="K3:M3"/>
    <mergeCell ref="F3:I3"/>
    <mergeCell ref="B7:B21"/>
    <mergeCell ref="H14:I14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="85" zoomScaleNormal="85" zoomScalePageLayoutView="0" workbookViewId="0" topLeftCell="A1">
      <selection activeCell="O16" sqref="O1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4" width="10.00390625" style="22" customWidth="1"/>
    <col min="15" max="16384" width="9.140625" style="22" customWidth="1"/>
  </cols>
  <sheetData>
    <row r="1" spans="1:14" s="10" customFormat="1" ht="21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0" customFormat="1" ht="21.75" customHeight="1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6" customFormat="1" ht="21.75" customHeight="1">
      <c r="A3" s="11"/>
      <c r="B3" s="12"/>
      <c r="C3" s="13" t="s">
        <v>1</v>
      </c>
      <c r="D3" s="113" t="s">
        <v>63</v>
      </c>
      <c r="E3" s="113"/>
      <c r="F3" s="14" t="s">
        <v>2</v>
      </c>
      <c r="G3" s="111" t="s">
        <v>51</v>
      </c>
      <c r="H3" s="111"/>
      <c r="I3" s="111"/>
      <c r="J3" s="13" t="s">
        <v>3</v>
      </c>
      <c r="K3" s="111" t="s">
        <v>207</v>
      </c>
      <c r="L3" s="111"/>
      <c r="M3" s="111"/>
      <c r="N3" s="54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3" t="s">
        <v>18</v>
      </c>
      <c r="C7" s="41"/>
      <c r="D7" s="30" t="s">
        <v>128</v>
      </c>
      <c r="E7" s="30"/>
      <c r="F7" s="31"/>
      <c r="G7" s="96" t="s">
        <v>19</v>
      </c>
      <c r="H7" s="30" t="s">
        <v>129</v>
      </c>
      <c r="I7" s="30"/>
      <c r="J7" s="31"/>
      <c r="K7" s="100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4"/>
      <c r="C8" s="43"/>
      <c r="D8" s="17"/>
      <c r="E8" s="17"/>
      <c r="F8" s="41"/>
      <c r="G8" s="97"/>
      <c r="H8" s="17"/>
      <c r="I8" s="17"/>
      <c r="J8" s="41"/>
      <c r="K8" s="101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4"/>
      <c r="C9" s="37"/>
      <c r="D9" s="37">
        <v>4408</v>
      </c>
      <c r="E9" s="23"/>
      <c r="F9" s="37" t="s">
        <v>127</v>
      </c>
      <c r="G9" s="97"/>
      <c r="H9" s="37">
        <v>4408</v>
      </c>
      <c r="I9" s="23"/>
      <c r="J9" s="37" t="s">
        <v>109</v>
      </c>
      <c r="K9" s="101"/>
      <c r="L9" s="37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4"/>
      <c r="C10" s="30"/>
      <c r="D10" s="30" t="s">
        <v>128</v>
      </c>
      <c r="E10" s="30"/>
      <c r="F10" s="31"/>
      <c r="G10" s="97"/>
      <c r="H10" s="30"/>
      <c r="I10" s="30" t="s">
        <v>148</v>
      </c>
      <c r="J10" s="30"/>
      <c r="K10" s="101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4"/>
      <c r="C11" s="17"/>
      <c r="D11" s="17"/>
      <c r="E11" s="17"/>
      <c r="F11" s="41"/>
      <c r="G11" s="97"/>
      <c r="H11" s="17"/>
      <c r="I11" s="17"/>
      <c r="J11" s="17"/>
      <c r="K11" s="101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4"/>
      <c r="C12" s="17"/>
      <c r="D12" s="37">
        <v>4408</v>
      </c>
      <c r="E12" s="23"/>
      <c r="F12" s="37" t="s">
        <v>127</v>
      </c>
      <c r="G12" s="97"/>
      <c r="H12" s="37"/>
      <c r="I12" s="23">
        <v>4408</v>
      </c>
      <c r="J12" s="23"/>
      <c r="K12" s="101"/>
      <c r="L12" s="23" t="s">
        <v>124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4"/>
      <c r="C13" s="30" t="s">
        <v>128</v>
      </c>
      <c r="D13" s="30"/>
      <c r="E13" s="30"/>
      <c r="F13" s="17"/>
      <c r="G13" s="98"/>
      <c r="H13" s="114" t="s">
        <v>33</v>
      </c>
      <c r="I13" s="115"/>
      <c r="J13" s="30"/>
      <c r="K13" s="10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4"/>
      <c r="C14" s="74"/>
      <c r="D14" s="17"/>
      <c r="E14" s="17"/>
      <c r="F14" s="17"/>
      <c r="G14" s="98"/>
      <c r="H14" s="106" t="s">
        <v>201</v>
      </c>
      <c r="I14" s="119"/>
      <c r="J14" s="17"/>
      <c r="K14" s="102"/>
      <c r="L14" s="17"/>
      <c r="M14" s="17"/>
      <c r="N14" s="17"/>
    </row>
    <row r="15" spans="1:14" ht="16.5" customHeight="1" thickBot="1">
      <c r="A15" s="23"/>
      <c r="B15" s="94"/>
      <c r="C15" s="23">
        <v>4408</v>
      </c>
      <c r="D15" s="23"/>
      <c r="E15" s="23"/>
      <c r="F15" s="23"/>
      <c r="G15" s="98"/>
      <c r="H15" s="39" t="s">
        <v>198</v>
      </c>
      <c r="I15" s="40" t="s">
        <v>187</v>
      </c>
      <c r="J15" s="23"/>
      <c r="K15" s="102"/>
      <c r="L15" s="23" t="s">
        <v>126</v>
      </c>
      <c r="M15" s="23"/>
      <c r="N15" s="23"/>
    </row>
    <row r="16" spans="1:107" ht="16.5" customHeight="1">
      <c r="A16" s="30"/>
      <c r="B16" s="94"/>
      <c r="C16" s="30"/>
      <c r="D16" s="31"/>
      <c r="E16" s="31"/>
      <c r="F16" s="30" t="s">
        <v>128</v>
      </c>
      <c r="G16" s="97"/>
      <c r="H16" s="30"/>
      <c r="I16" s="30"/>
      <c r="J16" s="30"/>
      <c r="K16" s="101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4"/>
      <c r="C17" s="17"/>
      <c r="D17" s="17"/>
      <c r="E17" s="41"/>
      <c r="F17" s="17"/>
      <c r="G17" s="97"/>
      <c r="H17" s="17"/>
      <c r="I17" s="17"/>
      <c r="J17" s="17"/>
      <c r="K17" s="101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4"/>
      <c r="C18" s="37"/>
      <c r="D18" s="37"/>
      <c r="E18" s="37"/>
      <c r="F18" s="23">
        <v>4408</v>
      </c>
      <c r="G18" s="97"/>
      <c r="H18" s="23"/>
      <c r="I18" s="23"/>
      <c r="J18" s="23"/>
      <c r="K18" s="101"/>
      <c r="L18" s="23"/>
      <c r="M18" s="23" t="s">
        <v>93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4"/>
      <c r="C19" s="30" t="s">
        <v>130</v>
      </c>
      <c r="D19" s="30"/>
      <c r="E19" s="31"/>
      <c r="F19" s="17"/>
      <c r="G19" s="97"/>
      <c r="H19" s="30" t="s">
        <v>130</v>
      </c>
      <c r="I19" s="30"/>
      <c r="J19" s="31"/>
      <c r="K19" s="101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4"/>
      <c r="C20" s="17"/>
      <c r="D20" s="17"/>
      <c r="E20" s="41"/>
      <c r="F20" s="17"/>
      <c r="G20" s="97"/>
      <c r="H20" s="17"/>
      <c r="I20" s="17"/>
      <c r="J20" s="41"/>
      <c r="K20" s="101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5"/>
      <c r="C21" s="37">
        <v>4408</v>
      </c>
      <c r="D21" s="23"/>
      <c r="E21" s="37" t="s">
        <v>87</v>
      </c>
      <c r="F21" s="23"/>
      <c r="G21" s="99"/>
      <c r="H21" s="37">
        <v>4408</v>
      </c>
      <c r="I21" s="23"/>
      <c r="J21" s="37" t="s">
        <v>124</v>
      </c>
      <c r="K21" s="10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2" customFormat="1" ht="24.75" customHeight="1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42" customFormat="1" ht="23.25" customHeight="1">
      <c r="A23" s="90" t="s">
        <v>213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07" ht="18.75" customHeight="1">
      <c r="A24" s="43"/>
      <c r="B24" s="44" t="s">
        <v>37</v>
      </c>
      <c r="C24" s="16"/>
      <c r="D24" s="44" t="s">
        <v>25</v>
      </c>
      <c r="E24" s="16"/>
      <c r="F24" s="45">
        <v>20</v>
      </c>
      <c r="G24" s="44" t="s">
        <v>36</v>
      </c>
      <c r="H24" s="44"/>
      <c r="I24" s="46" t="s">
        <v>38</v>
      </c>
      <c r="J24" s="44" t="s">
        <v>25</v>
      </c>
      <c r="K24" s="16"/>
      <c r="L24" s="47">
        <f>L26-L25</f>
        <v>7.199999999999999</v>
      </c>
      <c r="M24" s="44" t="s">
        <v>36</v>
      </c>
      <c r="N24" s="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9"/>
      <c r="B25" s="16"/>
      <c r="C25" s="16"/>
      <c r="D25" s="44" t="s">
        <v>26</v>
      </c>
      <c r="E25" s="16"/>
      <c r="F25" s="50">
        <v>12</v>
      </c>
      <c r="G25" s="44" t="s">
        <v>36</v>
      </c>
      <c r="H25" s="16"/>
      <c r="I25" s="16"/>
      <c r="J25" s="44" t="s">
        <v>26</v>
      </c>
      <c r="K25" s="16"/>
      <c r="L25" s="51">
        <f>F25*0.4</f>
        <v>4.800000000000001</v>
      </c>
      <c r="M25" s="44" t="s">
        <v>36</v>
      </c>
      <c r="N25" s="4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9"/>
      <c r="B26" s="16"/>
      <c r="C26" s="16"/>
      <c r="D26" s="44" t="s">
        <v>27</v>
      </c>
      <c r="E26" s="16"/>
      <c r="F26" s="52">
        <v>32</v>
      </c>
      <c r="G26" s="44" t="s">
        <v>36</v>
      </c>
      <c r="H26" s="16"/>
      <c r="I26" s="16"/>
      <c r="J26" s="44" t="s">
        <v>27</v>
      </c>
      <c r="K26" s="16"/>
      <c r="L26" s="53">
        <v>12</v>
      </c>
      <c r="M26" s="44" t="s">
        <v>36</v>
      </c>
      <c r="N26" s="4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4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.01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2013-06-12T06:14:37Z</cp:lastPrinted>
  <dcterms:created xsi:type="dcterms:W3CDTF">2006-03-20T03:22:45Z</dcterms:created>
  <dcterms:modified xsi:type="dcterms:W3CDTF">2013-06-21T03:47:26Z</dcterms:modified>
  <cp:category/>
  <cp:version/>
  <cp:contentType/>
  <cp:contentStatus/>
</cp:coreProperties>
</file>