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1100" windowHeight="4845" tabRatio="899" activeTab="0"/>
  </bookViews>
  <sheets>
    <sheet name="อ.รณภูมิ" sheetId="1" r:id="rId1"/>
    <sheet name="อ.วิลัยวรรณ์" sheetId="2" r:id="rId2"/>
    <sheet name="อ.จรัสศรี " sheetId="3" r:id="rId3"/>
    <sheet name="อ.ประจวบ" sheetId="4" r:id="rId4"/>
    <sheet name="อ.กรกต" sheetId="5" r:id="rId5"/>
    <sheet name="อ.เกรียงศักดิ์" sheetId="6" r:id="rId6"/>
    <sheet name="อ.ชาตรี" sheetId="7" r:id="rId7"/>
    <sheet name="อ.กิติพร" sheetId="8" r:id="rId8"/>
    <sheet name="อ.เอกลักษณ์(แก้ว)" sheetId="9" r:id="rId9"/>
    <sheet name="อ.สุปรียา " sheetId="10" r:id="rId10"/>
    <sheet name="อ.ประสิทธิ์ " sheetId="11" r:id="rId11"/>
    <sheet name="อ.ศิริพล" sheetId="12" r:id="rId12"/>
    <sheet name="อ.สุภารัตน์" sheetId="13" r:id="rId13"/>
    <sheet name="อ.ธนิต" sheetId="14" r:id="rId14"/>
    <sheet name="อ.เอกลักษณ์(คง)" sheetId="15" r:id="rId15"/>
    <sheet name="อ.ปราโมช" sheetId="16" r:id="rId16"/>
    <sheet name="อ.รวีวัฒน์" sheetId="17" r:id="rId17"/>
    <sheet name="อ.เขตรัฐ" sheetId="18" r:id="rId18"/>
    <sheet name="อ.อติราช" sheetId="19" r:id="rId19"/>
    <sheet name="อ.อภิชาติ" sheetId="20" r:id="rId20"/>
    <sheet name="อ.ภัทรลดา" sheetId="21" r:id="rId21"/>
  </sheets>
  <definedNames/>
  <calcPr fullCalcOnLoad="1"/>
</workbook>
</file>

<file path=xl/sharedStrings.xml><?xml version="1.0" encoding="utf-8"?>
<sst xmlns="http://schemas.openxmlformats.org/spreadsheetml/2006/main" count="1639" uniqueCount="231">
  <si>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</si>
  <si>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</si>
  <si>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</si>
  <si>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</si>
  <si>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</si>
  <si>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</si>
  <si>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</si>
  <si>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</si>
  <si>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</si>
  <si>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</si>
  <si>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</si>
  <si>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</si>
  <si>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</si>
  <si>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</si>
  <si>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</si>
  <si>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</si>
  <si>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</si>
  <si>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</si>
  <si>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</si>
  <si>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</si>
  <si>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</si>
  <si>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</si>
  <si>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</si>
  <si>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</si>
  <si>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</si>
  <si>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</si>
  <si>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</si>
  <si>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</si>
  <si>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</si>
  <si>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</si>
  <si>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</si>
  <si>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</si>
  <si>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</si>
  <si>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กิจกรรม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</si>
  <si>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</si>
  <si>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</si>
  <si>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</si>
  <si>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</si>
  <si>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</si>
  <si>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</si>
  <si>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</si>
  <si>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</si>
  <si>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</si>
  <si>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</si>
  <si>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</si>
  <si>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หัวหน้ากลุ่มงานกองทุนกู้ยืม</t>
  </si>
  <si>
    <t>นางสาววิลัยวรรณ์  ตระกูลวงศ์</t>
  </si>
  <si>
    <t>19.30</t>
  </si>
  <si>
    <t>ค.อ.ม.เทคโนโลยีคอมพิวเตอร์</t>
  </si>
  <si>
    <t>หลักสูตร คอม 45</t>
  </si>
  <si>
    <t xml:space="preserve">จำนวนชั่วโมงสอนในเวลาราชการ (โหลด)  คือ   12  ชม./สัปดาห์  </t>
  </si>
  <si>
    <t>เจ้าหน้าที่งานส่งเสริมควบคุมระบบ ICT</t>
  </si>
  <si>
    <t>คอ.ม.(เทคโนโลยีคอมพิวเตอร์)</t>
  </si>
  <si>
    <t>นายกิติพร  พาวังราช</t>
  </si>
  <si>
    <r>
      <t>วุฒิ</t>
    </r>
    <r>
      <rPr>
        <sz val="5"/>
        <rFont val="TH SarabunPSK"/>
        <family val="2"/>
      </rPr>
      <t xml:space="preserve"> </t>
    </r>
  </si>
  <si>
    <t>คอ.บ.(วิศวกรรมอิเล็กทรอนิกส์)</t>
  </si>
  <si>
    <t>นายรวีวัฒน์  สายจันทร์</t>
  </si>
  <si>
    <t>วท.บ.(เทคโนโลยีอิเล็กทรอนิกส์)</t>
  </si>
  <si>
    <t>นายเขตรัฐ  จันทิหล้า</t>
  </si>
  <si>
    <t>คอ.บ.(วิศวกรรมโทรคมนาคม)</t>
  </si>
  <si>
    <t>นายชาตรี  มูลชาติ</t>
  </si>
  <si>
    <t>เจ้าหน้าที่งานอาชีวศึกษาระบบทวิภาคี</t>
  </si>
  <si>
    <t>เจ้าหน้าที่งานสิ่งประดิษฐ์</t>
  </si>
  <si>
    <t>กศ.ม.(เทคโนโลยีการศึกษา)</t>
  </si>
  <si>
    <t>นายอติราช  สุขสวัสดิ์</t>
  </si>
  <si>
    <t>อส.บ.(โทรคมนาคม)</t>
  </si>
  <si>
    <t>คอ.ม.(วิศวกรรมไฟฟ้า)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</si>
  <si>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</si>
  <si>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</si>
  <si>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พนักงานราชการ</t>
  </si>
  <si>
    <t>นางสาวสุปรียา  ประไพพันธ์</t>
  </si>
  <si>
    <t>คอ.บ.(วิศวกรรมอิเล็กทรอนิกส์และโทรคมนาคม)</t>
  </si>
  <si>
    <t>ครูจ้างสอน  1</t>
  </si>
  <si>
    <t>นายประสิทธิ์  อินทะยศ</t>
  </si>
  <si>
    <t>ครูจ้างสอน  2</t>
  </si>
  <si>
    <t>นายศิริพล  ชุดนอก</t>
  </si>
  <si>
    <t>ครูจ้างสอน  4</t>
  </si>
  <si>
    <t>นางสุภารัตน์  เลขตะระโก</t>
  </si>
  <si>
    <t>คอ.บ.(วิศวกรรมไฟฟ้า)</t>
  </si>
  <si>
    <t>ครูจ้างสอน  5</t>
  </si>
  <si>
    <t>นายธนิต  สุนา</t>
  </si>
  <si>
    <t>คอ.บ.(วิศวกรรมคอมพิวเตอร์)</t>
  </si>
  <si>
    <t>นายเอกลักษณ์  คงทิพย์</t>
  </si>
  <si>
    <t>นายปราโมช  แสงจริยะกุล</t>
  </si>
  <si>
    <t>วท.บ.(เทคโนโลยีอุตสาหกรรมอิเล็กทรอนิกส์)</t>
  </si>
  <si>
    <t xml:space="preserve">จำนวนชั่วโมงสอนในเวลาราชการ (โหลด)  คือ   18   ชม./สัปดาห์  </t>
  </si>
  <si>
    <t>คอ.ม.เทคโนโลยีคอมพิวเตอร์</t>
  </si>
  <si>
    <t>นายอภิชาติ   คำไล้</t>
  </si>
  <si>
    <t>คบ.คอมพิวเตอร์</t>
  </si>
  <si>
    <t>ครูจ้างสอน  3</t>
  </si>
  <si>
    <t>ครูจ้างสอน 6</t>
  </si>
  <si>
    <t>ครูจ้างสอน 7</t>
  </si>
  <si>
    <t>ครูจ้างสอน  8</t>
  </si>
  <si>
    <t>ครูจ้างสอน  12</t>
  </si>
  <si>
    <t>เจ้าหน้าที่งานประกันคุณภาพ</t>
  </si>
  <si>
    <t xml:space="preserve">จำนวนชั่วโมงสอนในเวลาราชการ (โหลด)  คือ   15   ชม./สัปดาห์  </t>
  </si>
  <si>
    <t>หัวหน้างานการเงิน</t>
  </si>
  <si>
    <t>ตารางสอนรายบุคคล   แผนกวิชาช่างอิเล็กทรอนิกส์   ประจำภาคเรียนที่  1   ปีการศึกษา  2555</t>
  </si>
  <si>
    <t>นางสาวภัทรลดา  ศรีเชียงสา</t>
  </si>
  <si>
    <t>ครูจ้าง 9</t>
  </si>
  <si>
    <t>ครูจ้างสอน 10</t>
  </si>
  <si>
    <t>ครูจ้างสอน  11</t>
  </si>
  <si>
    <t>3105-2004</t>
  </si>
  <si>
    <t>3105-2018</t>
  </si>
  <si>
    <t>2104-2501</t>
  </si>
  <si>
    <t>อชท.3</t>
  </si>
  <si>
    <t>ส2 อต.1</t>
  </si>
  <si>
    <t>ส1 อต.1</t>
  </si>
  <si>
    <t>3105-2104</t>
  </si>
  <si>
    <t>2100-1003</t>
  </si>
  <si>
    <t>1 ชอ.1</t>
  </si>
  <si>
    <t>1 ชอ.2</t>
  </si>
  <si>
    <t xml:space="preserve"> </t>
  </si>
  <si>
    <t>2000-7001</t>
  </si>
  <si>
    <t>3 ชอ.1,2</t>
  </si>
  <si>
    <t>สถานประกอบการ</t>
  </si>
  <si>
    <t>1 ชอ.4</t>
  </si>
  <si>
    <t>2104-2510</t>
  </si>
  <si>
    <t>2104-2230</t>
  </si>
  <si>
    <t>2 ชอ.2</t>
  </si>
  <si>
    <t>3105-2204</t>
  </si>
  <si>
    <t>2 ชอ.4</t>
  </si>
  <si>
    <t>3000-0206</t>
  </si>
  <si>
    <t>ส1 ทย.5,6</t>
  </si>
  <si>
    <t>3000-0203</t>
  </si>
  <si>
    <t>ส2 ยธ.1</t>
  </si>
  <si>
    <t>3000-0202</t>
  </si>
  <si>
    <t>คอม.2</t>
  </si>
  <si>
    <t>2104-2201</t>
  </si>
  <si>
    <t>1 ชอ.3,4</t>
  </si>
  <si>
    <t>2104-4501</t>
  </si>
  <si>
    <t>3105-2006</t>
  </si>
  <si>
    <t>3000-2001</t>
  </si>
  <si>
    <t>อชท.1</t>
  </si>
  <si>
    <t>3105-2002</t>
  </si>
  <si>
    <t>1 ชอ.1,2</t>
  </si>
  <si>
    <t>โครงงาน ชอ.</t>
  </si>
  <si>
    <t>2001-0001</t>
  </si>
  <si>
    <t>2 ยย.7</t>
  </si>
  <si>
    <t>2 ชฟ.7,8</t>
  </si>
  <si>
    <t>2 ยย.9</t>
  </si>
  <si>
    <t>2 ชก.1,2</t>
  </si>
  <si>
    <t>2 ชช.1</t>
  </si>
  <si>
    <t>2 ชฟ.5,6</t>
  </si>
  <si>
    <t>2 ชก.3</t>
  </si>
  <si>
    <t>2 ชก.5</t>
  </si>
  <si>
    <t>คอม.1</t>
  </si>
  <si>
    <t>3105-2202</t>
  </si>
  <si>
    <t>ส1 คอม.1</t>
  </si>
  <si>
    <t>3 คอม.2</t>
  </si>
  <si>
    <t>3 คอม.1</t>
  </si>
  <si>
    <t>ส2 คอม.4</t>
  </si>
  <si>
    <t>1 คอม.2</t>
  </si>
  <si>
    <t>1 คอม.4</t>
  </si>
  <si>
    <t>ส1 คอม.2</t>
  </si>
  <si>
    <t>ส2 คอม.1</t>
  </si>
  <si>
    <t>ส2 คอม.3</t>
  </si>
  <si>
    <t>2002-0003</t>
  </si>
  <si>
    <t>2 คอม.5</t>
  </si>
  <si>
    <t>3105-2012</t>
  </si>
  <si>
    <t>3105-1004</t>
  </si>
  <si>
    <t>2104-2222</t>
  </si>
  <si>
    <t>1 คอม.3</t>
  </si>
  <si>
    <t>1 ชอ.3</t>
  </si>
  <si>
    <t>1 คอม.1</t>
  </si>
  <si>
    <t>2 ชอ.1,2</t>
  </si>
  <si>
    <t>2104-2202</t>
  </si>
  <si>
    <t>3 ชก.1</t>
  </si>
  <si>
    <t>3105-1001</t>
  </si>
  <si>
    <t>3105-2019</t>
  </si>
  <si>
    <t>3105-0003</t>
  </si>
  <si>
    <t>ส2 คอม.3,4</t>
  </si>
  <si>
    <t>2002-0001</t>
  </si>
  <si>
    <t>ลส.1</t>
  </si>
  <si>
    <t>3105-2005</t>
  </si>
  <si>
    <t>2104-2208</t>
  </si>
  <si>
    <t>2 ชอ.1</t>
  </si>
  <si>
    <t>2 ชอ.3</t>
  </si>
  <si>
    <t>2104-2503</t>
  </si>
  <si>
    <t>2104-2204</t>
  </si>
  <si>
    <t>2 คอม.1,2</t>
  </si>
  <si>
    <t>3100-0003</t>
  </si>
  <si>
    <t>2104-2203</t>
  </si>
  <si>
    <t>3105-2003</t>
  </si>
  <si>
    <t>2104-2227</t>
  </si>
  <si>
    <t>2 คอม.3</t>
  </si>
  <si>
    <t>2 คอม.1</t>
  </si>
  <si>
    <t>2 คอม.2</t>
  </si>
  <si>
    <t>2 คอม.3,4</t>
  </si>
  <si>
    <t>2 คอม.4</t>
  </si>
  <si>
    <t>2104-2506</t>
  </si>
  <si>
    <t>2104-2514</t>
  </si>
  <si>
    <t>3105-2007</t>
  </si>
  <si>
    <t>3105-2009</t>
  </si>
  <si>
    <t>2104-2209</t>
  </si>
  <si>
    <t>3105-1003</t>
  </si>
  <si>
    <t>2104-2206</t>
  </si>
  <si>
    <t>3105-1002</t>
  </si>
  <si>
    <t>2002-0004</t>
  </si>
  <si>
    <t>อชท.2</t>
  </si>
  <si>
    <t>3 คอม.1,2</t>
  </si>
  <si>
    <t>2104-2507</t>
  </si>
  <si>
    <t>2 ชอ.3,4</t>
  </si>
  <si>
    <t>3105-2008</t>
  </si>
  <si>
    <t>3 ทค.3</t>
  </si>
  <si>
    <t>3105-0001</t>
  </si>
  <si>
    <t>3105-2201</t>
  </si>
  <si>
    <t>2104-2509</t>
  </si>
  <si>
    <t>ส2 ทผ.3</t>
  </si>
  <si>
    <t>2104-2515</t>
  </si>
  <si>
    <t>2002-0007</t>
  </si>
  <si>
    <t>3000-2003</t>
  </si>
  <si>
    <t xml:space="preserve">อัตราส่วนชั่วโมงสอน  ชั่วโมงไม่เบิกค่าสอน  : ชั่วโมงเบิกค่าสอน  คือ  16  :  12   </t>
  </si>
  <si>
    <t>จำนวนชั่วโมงสอนในเวลาราชการ (โหลด)  คือ 15 ชม./สัปดาห์</t>
  </si>
  <si>
    <t xml:space="preserve">อัตราส่วนชั่วโมงสอน  ชั่วโมงไม่เบิกค่าสอน  : ชั่วโมงเบิกค่าสอน  คือ    12  :  12   </t>
  </si>
  <si>
    <t xml:space="preserve">อัตราส่วนชั่วโมงสอน  ชั่วโมงไม่เบิกค่าสอน  : ชั่วโมงเบิกค่าสอน  คือ   15  :  12   </t>
  </si>
  <si>
    <t xml:space="preserve">อัตราส่วนชั่วโมงสอน  ชั่วโมงไม่เบิกค่าสอน  : ชั่วโมงเบิกค่าสอน  คือ   16  :  12 </t>
  </si>
  <si>
    <t xml:space="preserve">อัตราส่วนชั่วโมงสอน  ชั่วโมงไม่เบิกค่าสอน  : ชั่วโมงเบิกค่าสอน  คือ    18  :  12   </t>
  </si>
  <si>
    <t xml:space="preserve">อัตราส่วนชั่วโมงสอน  ชั่วโมงไม่เบิกค่าสอน  : ชั่วโมงเบิกค่าสอน  คือ   18  :  12   </t>
  </si>
  <si>
    <t xml:space="preserve">อัตราส่วนชั่วโมงสอน  ชั่วโมงไม่เบิกค่าสอน  : ชั่วโมงเบิกค่าสอน  คือ   20  :  12   </t>
  </si>
  <si>
    <t xml:space="preserve">อัตราส่วนชั่วโมงสอน  ชั่วโมงไม่เบิกค่าสอน  : ชั่วโมงเบิกค่าสอน  คือ   19  :  12   </t>
  </si>
  <si>
    <t>3105-0002</t>
  </si>
  <si>
    <t xml:space="preserve">จำนวนชั่วโมงสอนในเวลาราชการ (โหลด)  คือ   19  ชม./สัปดาห์  </t>
  </si>
  <si>
    <t>1 คอม.3,4</t>
  </si>
  <si>
    <t xml:space="preserve">อัตราส่วนชั่วโมงสอน  ชั่วโมงไม่เบิกค่าสอน  : ชั่วโมงเบิกค่าสอน  คือ   12  :  12   </t>
  </si>
  <si>
    <t>1 ทค.1</t>
  </si>
  <si>
    <t>2104-2325</t>
  </si>
  <si>
    <t>3 ทค.1</t>
  </si>
  <si>
    <t>ส1 ทย.7</t>
  </si>
  <si>
    <t>1 คอม.5</t>
  </si>
  <si>
    <t>ส2 กส.3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</si>
</sst>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53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5"/>
      <name val="TH SarabunPSK"/>
      <family val="2"/>
    </font>
    <font>
      <b/>
      <sz val="14"/>
      <name val="AngsanaUPC"/>
      <family val="1"/>
    </font>
    <font>
      <b/>
      <sz val="16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0" fontId="42" fillId="21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23" borderId="4" applyNumberFormat="0" applyAlignment="0" applyProtection="0"/>
    <xf numFmtId="0" fontId="48" fillId="24" borderId="0" applyNumberFormat="0" applyBorder="0" applyAlignment="0" applyProtection="0"/>
    <xf numFmtId="0" fontId="49" fillId="0" borderId="5" applyNumberFormat="0" applyFill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9" fillId="32" borderId="14" xfId="0" applyFont="1" applyFill="1" applyBorder="1" applyAlignment="1">
      <alignment horizontal="center" vertical="center" textRotation="90"/>
    </xf>
    <xf numFmtId="49" fontId="9" fillId="32" borderId="18" xfId="49" applyNumberFormat="1" applyFont="1" applyFill="1" applyBorder="1" applyAlignment="1">
      <alignment horizontal="center" vertical="center" textRotation="90"/>
      <protection/>
    </xf>
    <xf numFmtId="49" fontId="9" fillId="32" borderId="13" xfId="49" applyNumberFormat="1" applyFont="1" applyFill="1" applyBorder="1" applyAlignment="1">
      <alignment horizontal="center" vertical="center" textRotation="90"/>
      <protection/>
    </xf>
    <xf numFmtId="49" fontId="9" fillId="32" borderId="15" xfId="49" applyNumberFormat="1" applyFont="1" applyFill="1" applyBorder="1" applyAlignment="1">
      <alignment horizontal="center" vertical="center" textRotation="90"/>
      <protection/>
    </xf>
    <xf numFmtId="49" fontId="9" fillId="32" borderId="16" xfId="49" applyNumberFormat="1" applyFont="1" applyFill="1" applyBorder="1" applyAlignment="1">
      <alignment horizontal="center" vertical="center" textRotation="90"/>
      <protection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2" fillId="0" borderId="11" xfId="0" applyFont="1" applyBorder="1" applyAlignment="1" quotePrefix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9" fillId="32" borderId="18" xfId="51" applyNumberFormat="1" applyFont="1" applyFill="1" applyBorder="1" applyAlignment="1">
      <alignment horizontal="center" vertical="center" textRotation="90"/>
      <protection/>
    </xf>
    <xf numFmtId="49" fontId="9" fillId="32" borderId="13" xfId="51" applyNumberFormat="1" applyFont="1" applyFill="1" applyBorder="1" applyAlignment="1">
      <alignment horizontal="center" vertical="center" textRotation="90"/>
      <protection/>
    </xf>
    <xf numFmtId="49" fontId="9" fillId="32" borderId="15" xfId="51" applyNumberFormat="1" applyFont="1" applyFill="1" applyBorder="1" applyAlignment="1">
      <alignment horizontal="center" vertical="center" textRotation="90"/>
      <protection/>
    </xf>
    <xf numFmtId="49" fontId="9" fillId="32" borderId="16" xfId="51" applyNumberFormat="1" applyFont="1" applyFill="1" applyBorder="1" applyAlignment="1">
      <alignment horizontal="center" vertical="center" textRotation="90"/>
      <protection/>
    </xf>
    <xf numFmtId="0" fontId="14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9" fillId="32" borderId="18" xfId="50" applyNumberFormat="1" applyFont="1" applyFill="1" applyBorder="1" applyAlignment="1">
      <alignment horizontal="center" vertical="center" textRotation="90"/>
      <protection/>
    </xf>
    <xf numFmtId="49" fontId="9" fillId="32" borderId="13" xfId="50" applyNumberFormat="1" applyFont="1" applyFill="1" applyBorder="1" applyAlignment="1">
      <alignment horizontal="center" vertical="center" textRotation="90"/>
      <protection/>
    </xf>
    <xf numFmtId="49" fontId="9" fillId="32" borderId="15" xfId="50" applyNumberFormat="1" applyFont="1" applyFill="1" applyBorder="1" applyAlignment="1">
      <alignment horizontal="center" vertical="center" textRotation="90"/>
      <protection/>
    </xf>
    <xf numFmtId="49" fontId="9" fillId="32" borderId="16" xfId="50" applyNumberFormat="1" applyFont="1" applyFill="1" applyBorder="1" applyAlignment="1">
      <alignment horizontal="center" vertical="center" textRotation="90"/>
      <protection/>
    </xf>
    <xf numFmtId="49" fontId="9" fillId="32" borderId="18" xfId="52" applyNumberFormat="1" applyFont="1" applyFill="1" applyBorder="1" applyAlignment="1">
      <alignment horizontal="center" vertical="center" textRotation="90"/>
      <protection/>
    </xf>
    <xf numFmtId="49" fontId="9" fillId="32" borderId="13" xfId="52" applyNumberFormat="1" applyFont="1" applyFill="1" applyBorder="1" applyAlignment="1">
      <alignment horizontal="center" vertical="center" textRotation="90"/>
      <protection/>
    </xf>
    <xf numFmtId="49" fontId="9" fillId="32" borderId="15" xfId="52" applyNumberFormat="1" applyFont="1" applyFill="1" applyBorder="1" applyAlignment="1">
      <alignment horizontal="center" vertical="center" textRotation="90"/>
      <protection/>
    </xf>
    <xf numFmtId="49" fontId="9" fillId="32" borderId="16" xfId="52" applyNumberFormat="1" applyFont="1" applyFill="1" applyBorder="1" applyAlignment="1">
      <alignment horizontal="center" vertical="center" textRotation="90"/>
      <protection/>
    </xf>
    <xf numFmtId="0" fontId="13" fillId="0" borderId="3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กติ_แบบฟอร์มตารางเรียน2552_ครูโทรฯ_ครู ชอ." xfId="51"/>
    <cellStyle name="ปกติ_แบบฟอร์มตารางเรียน2552_ครูอิเล็กฯ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6764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40767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Line 45"/>
        <xdr:cNvSpPr>
          <a:spLocks/>
        </xdr:cNvSpPr>
      </xdr:nvSpPr>
      <xdr:spPr>
        <a:xfrm>
          <a:off x="64770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4" name="Line 45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5" name="Line 43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657225</xdr:colOff>
      <xdr:row>16</xdr:row>
      <xdr:rowOff>114300</xdr:rowOff>
    </xdr:to>
    <xdr:sp>
      <xdr:nvSpPr>
        <xdr:cNvPr id="17" name="Line 42"/>
        <xdr:cNvSpPr>
          <a:spLocks/>
        </xdr:cNvSpPr>
      </xdr:nvSpPr>
      <xdr:spPr>
        <a:xfrm>
          <a:off x="64770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30003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Line 45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102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23" name="Line 42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0096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41"/>
        <xdr:cNvSpPr>
          <a:spLocks/>
        </xdr:cNvSpPr>
      </xdr:nvSpPr>
      <xdr:spPr>
        <a:xfrm>
          <a:off x="100965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Line 47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8" name="Line 45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9" name="Line 45"/>
        <xdr:cNvSpPr>
          <a:spLocks/>
        </xdr:cNvSpPr>
      </xdr:nvSpPr>
      <xdr:spPr>
        <a:xfrm>
          <a:off x="40767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3" name="Line 2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64865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1009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5" name="Line 2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5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22" name="Line 20"/>
        <xdr:cNvSpPr>
          <a:spLocks/>
        </xdr:cNvSpPr>
      </xdr:nvSpPr>
      <xdr:spPr>
        <a:xfrm>
          <a:off x="407670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25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1" name="Line 2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2811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43"/>
        <xdr:cNvSpPr>
          <a:spLocks/>
        </xdr:cNvSpPr>
      </xdr:nvSpPr>
      <xdr:spPr>
        <a:xfrm>
          <a:off x="23336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4006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9" name="Line 45"/>
        <xdr:cNvSpPr>
          <a:spLocks/>
        </xdr:cNvSpPr>
      </xdr:nvSpPr>
      <xdr:spPr>
        <a:xfrm>
          <a:off x="40767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5" name="Line 45"/>
        <xdr:cNvSpPr>
          <a:spLocks/>
        </xdr:cNvSpPr>
      </xdr:nvSpPr>
      <xdr:spPr>
        <a:xfrm>
          <a:off x="407670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9" name="Line 40"/>
        <xdr:cNvSpPr>
          <a:spLocks/>
        </xdr:cNvSpPr>
      </xdr:nvSpPr>
      <xdr:spPr>
        <a:xfrm>
          <a:off x="100012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40"/>
        <xdr:cNvSpPr>
          <a:spLocks/>
        </xdr:cNvSpPr>
      </xdr:nvSpPr>
      <xdr:spPr>
        <a:xfrm>
          <a:off x="23336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24" name="Line 37"/>
        <xdr:cNvSpPr>
          <a:spLocks/>
        </xdr:cNvSpPr>
      </xdr:nvSpPr>
      <xdr:spPr>
        <a:xfrm>
          <a:off x="6467475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25" name="Line 42"/>
        <xdr:cNvSpPr>
          <a:spLocks/>
        </xdr:cNvSpPr>
      </xdr:nvSpPr>
      <xdr:spPr>
        <a:xfrm>
          <a:off x="4076700" y="3676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7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8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9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0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2" name="Line 43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3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8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9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30" name="Line 2811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31" name="Line 40"/>
        <xdr:cNvSpPr>
          <a:spLocks/>
        </xdr:cNvSpPr>
      </xdr:nvSpPr>
      <xdr:spPr>
        <a:xfrm>
          <a:off x="100012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32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33" name="Line 37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4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5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7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38" name="Line 37"/>
        <xdr:cNvSpPr>
          <a:spLocks/>
        </xdr:cNvSpPr>
      </xdr:nvSpPr>
      <xdr:spPr>
        <a:xfrm>
          <a:off x="6467475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9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8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2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44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6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571500</xdr:colOff>
      <xdr:row>13</xdr:row>
      <xdr:rowOff>104775</xdr:rowOff>
    </xdr:to>
    <xdr:sp>
      <xdr:nvSpPr>
        <xdr:cNvPr id="47" name="Line 37"/>
        <xdr:cNvSpPr>
          <a:spLocks/>
        </xdr:cNvSpPr>
      </xdr:nvSpPr>
      <xdr:spPr>
        <a:xfrm>
          <a:off x="6467475" y="3028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9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51" name="Line 2811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532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7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657225</xdr:colOff>
      <xdr:row>7</xdr:row>
      <xdr:rowOff>123825</xdr:rowOff>
    </xdr:to>
    <xdr:sp>
      <xdr:nvSpPr>
        <xdr:cNvPr id="20" name="Line 42"/>
        <xdr:cNvSpPr>
          <a:spLocks/>
        </xdr:cNvSpPr>
      </xdr:nvSpPr>
      <xdr:spPr>
        <a:xfrm>
          <a:off x="64770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2" name="Line 45"/>
        <xdr:cNvSpPr>
          <a:spLocks/>
        </xdr:cNvSpPr>
      </xdr:nvSpPr>
      <xdr:spPr>
        <a:xfrm>
          <a:off x="40767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3" name="Line 43"/>
        <xdr:cNvSpPr>
          <a:spLocks/>
        </xdr:cNvSpPr>
      </xdr:nvSpPr>
      <xdr:spPr>
        <a:xfrm>
          <a:off x="47339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24" name="Line 42"/>
        <xdr:cNvSpPr>
          <a:spLocks/>
        </xdr:cNvSpPr>
      </xdr:nvSpPr>
      <xdr:spPr>
        <a:xfrm>
          <a:off x="64770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009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4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1028700" y="24003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114300</xdr:rowOff>
    </xdr:from>
    <xdr:to>
      <xdr:col>4</xdr:col>
      <xdr:colOff>647700</xdr:colOff>
      <xdr:row>19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1019175" y="4295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5" name="Line 37"/>
        <xdr:cNvSpPr>
          <a:spLocks/>
        </xdr:cNvSpPr>
      </xdr:nvSpPr>
      <xdr:spPr>
        <a:xfrm>
          <a:off x="4067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9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0" name="Line 43"/>
        <xdr:cNvSpPr>
          <a:spLocks/>
        </xdr:cNvSpPr>
      </xdr:nvSpPr>
      <xdr:spPr>
        <a:xfrm>
          <a:off x="47339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31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00965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0965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43"/>
        <xdr:cNvSpPr>
          <a:spLocks/>
        </xdr:cNvSpPr>
      </xdr:nvSpPr>
      <xdr:spPr>
        <a:xfrm>
          <a:off x="1666875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006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581025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5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561975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2400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8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20" name="Line 40"/>
        <xdr:cNvSpPr>
          <a:spLocks/>
        </xdr:cNvSpPr>
      </xdr:nvSpPr>
      <xdr:spPr>
        <a:xfrm>
          <a:off x="100012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0096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41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8" name="Line 45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7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8" name="Line 43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0" name="Line 46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1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43" name="Line 45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44" name="Line 37"/>
        <xdr:cNvSpPr>
          <a:spLocks/>
        </xdr:cNvSpPr>
      </xdr:nvSpPr>
      <xdr:spPr>
        <a:xfrm>
          <a:off x="6467475" y="2409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45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47" name="Line 45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23336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47339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0767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5" name="Line 45"/>
        <xdr:cNvSpPr>
          <a:spLocks/>
        </xdr:cNvSpPr>
      </xdr:nvSpPr>
      <xdr:spPr>
        <a:xfrm>
          <a:off x="40767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8" name="Line 45"/>
        <xdr:cNvSpPr>
          <a:spLocks/>
        </xdr:cNvSpPr>
      </xdr:nvSpPr>
      <xdr:spPr>
        <a:xfrm>
          <a:off x="64770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47339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0" name="Line 303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5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2" name="Line 2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DC27"/>
  <sheetViews>
    <sheetView tabSelected="1" zoomScale="130" zoomScaleNormal="130" zoomScalePageLayoutView="0" workbookViewId="0" topLeftCell="A10">
      <selection activeCell="L26" sqref="L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32</v>
      </c>
      <c r="E3" s="103"/>
      <c r="F3" s="14" t="s">
        <v>2</v>
      </c>
      <c r="G3" s="12" t="s">
        <v>86</v>
      </c>
      <c r="H3" s="15"/>
      <c r="I3" s="13"/>
      <c r="J3" s="13" t="s">
        <v>3</v>
      </c>
      <c r="K3" s="101" t="s">
        <v>28</v>
      </c>
      <c r="L3" s="101"/>
      <c r="M3" s="101"/>
      <c r="N3" s="10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0"/>
      <c r="E7" s="31"/>
      <c r="F7" s="30"/>
      <c r="G7" s="86" t="s">
        <v>19</v>
      </c>
      <c r="H7" s="30"/>
      <c r="I7" s="30"/>
      <c r="J7" s="31"/>
      <c r="K7" s="9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41"/>
      <c r="K8" s="9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/>
      <c r="D9" s="23"/>
      <c r="E9" s="37"/>
      <c r="F9" s="23"/>
      <c r="G9" s="87"/>
      <c r="H9" s="37"/>
      <c r="I9" s="23"/>
      <c r="J9" s="37"/>
      <c r="K9" s="9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1" t="s">
        <v>104</v>
      </c>
      <c r="F10" s="30"/>
      <c r="G10" s="87"/>
      <c r="H10" s="30"/>
      <c r="I10" s="30"/>
      <c r="J10" s="30" t="s">
        <v>102</v>
      </c>
      <c r="K10" s="9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/>
      <c r="D12" s="23"/>
      <c r="E12" s="37">
        <v>4403</v>
      </c>
      <c r="F12" s="37"/>
      <c r="G12" s="87"/>
      <c r="H12" s="23"/>
      <c r="I12" s="23" t="s">
        <v>153</v>
      </c>
      <c r="J12" s="37">
        <v>4403</v>
      </c>
      <c r="K12" s="91"/>
      <c r="L12" s="23"/>
      <c r="M12" s="23" t="s">
        <v>154</v>
      </c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32"/>
      <c r="F13" s="30" t="s">
        <v>102</v>
      </c>
      <c r="G13" s="89"/>
      <c r="H13" s="94"/>
      <c r="I13" s="95"/>
      <c r="J13" s="30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36"/>
      <c r="F14" s="17"/>
      <c r="G14" s="89"/>
      <c r="H14" s="96" t="s">
        <v>33</v>
      </c>
      <c r="I14" s="97"/>
      <c r="J14" s="17"/>
      <c r="K14" s="92"/>
      <c r="L14" s="17"/>
      <c r="M14" s="17"/>
      <c r="N14" s="36"/>
    </row>
    <row r="15" spans="1:14" ht="16.5" customHeight="1" thickBot="1">
      <c r="A15" s="23"/>
      <c r="B15" s="87"/>
      <c r="C15" s="37"/>
      <c r="D15" s="23"/>
      <c r="E15" s="37"/>
      <c r="F15" s="37">
        <v>4403</v>
      </c>
      <c r="G15" s="89"/>
      <c r="H15" s="39"/>
      <c r="I15" s="59"/>
      <c r="J15" s="23"/>
      <c r="K15" s="92"/>
      <c r="L15" s="37" t="s">
        <v>155</v>
      </c>
      <c r="M15" s="23"/>
      <c r="N15" s="38"/>
    </row>
    <row r="16" spans="1:107" ht="16.5" customHeight="1">
      <c r="A16" s="30"/>
      <c r="B16" s="87"/>
      <c r="C16" s="30"/>
      <c r="D16" s="30" t="s">
        <v>209</v>
      </c>
      <c r="E16" s="31"/>
      <c r="F16" s="30"/>
      <c r="G16" s="87"/>
      <c r="H16" s="30"/>
      <c r="I16" s="30"/>
      <c r="J16" s="31" t="s">
        <v>137</v>
      </c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41"/>
      <c r="K17" s="91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37"/>
      <c r="D18" s="23">
        <v>4403</v>
      </c>
      <c r="E18" s="37"/>
      <c r="F18" s="23"/>
      <c r="G18" s="87"/>
      <c r="H18" s="37" t="s">
        <v>150</v>
      </c>
      <c r="I18" s="23"/>
      <c r="J18" s="37">
        <v>4403</v>
      </c>
      <c r="K18" s="91"/>
      <c r="L18" s="23"/>
      <c r="M18" s="23" t="s">
        <v>229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 t="s">
        <v>103</v>
      </c>
      <c r="E19" s="30"/>
      <c r="F19" s="31"/>
      <c r="G19" s="87"/>
      <c r="H19" s="30" t="s">
        <v>108</v>
      </c>
      <c r="I19" s="31"/>
      <c r="J19" s="30"/>
      <c r="K19" s="9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41"/>
      <c r="G20" s="87"/>
      <c r="H20" s="17"/>
      <c r="I20" s="41"/>
      <c r="J20" s="17"/>
      <c r="K20" s="9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37"/>
      <c r="D21" s="37">
        <v>4403</v>
      </c>
      <c r="E21" s="23"/>
      <c r="F21" s="37" t="s">
        <v>156</v>
      </c>
      <c r="G21" s="88"/>
      <c r="H21" s="37">
        <v>4403</v>
      </c>
      <c r="I21" s="37"/>
      <c r="J21" s="37"/>
      <c r="K21" s="93"/>
      <c r="L21" s="37" t="s">
        <v>106</v>
      </c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224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11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5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13</v>
      </c>
      <c r="G25" s="44" t="s">
        <v>36</v>
      </c>
      <c r="H25" s="16"/>
      <c r="I25" s="16"/>
      <c r="J25" s="44" t="s">
        <v>26</v>
      </c>
      <c r="K25" s="16"/>
      <c r="L25" s="51">
        <v>7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K3:N3"/>
    <mergeCell ref="D3:E3"/>
    <mergeCell ref="A23:N23"/>
    <mergeCell ref="B7:B21"/>
    <mergeCell ref="G7:G21"/>
    <mergeCell ref="K7:K21"/>
    <mergeCell ref="H13:I13"/>
    <mergeCell ref="H14:I14"/>
    <mergeCell ref="A22:N22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4">
      <selection activeCell="C21" sqref="C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21.75" customHeight="1">
      <c r="A3" s="11"/>
      <c r="B3" s="12"/>
      <c r="C3" s="13" t="s">
        <v>1</v>
      </c>
      <c r="D3" s="113" t="s">
        <v>70</v>
      </c>
      <c r="E3" s="113"/>
      <c r="F3" s="14" t="s">
        <v>2</v>
      </c>
      <c r="G3" s="67" t="s">
        <v>71</v>
      </c>
      <c r="H3" s="15"/>
      <c r="I3" s="13"/>
      <c r="J3" s="13" t="s">
        <v>3</v>
      </c>
      <c r="K3" s="101" t="s">
        <v>72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86" t="s">
        <v>18</v>
      </c>
      <c r="C7" s="41"/>
      <c r="D7" s="30"/>
      <c r="E7" s="31" t="s">
        <v>134</v>
      </c>
      <c r="F7" s="30"/>
      <c r="G7" s="86" t="s">
        <v>19</v>
      </c>
      <c r="H7" s="30"/>
      <c r="I7" s="68"/>
      <c r="J7" s="30"/>
      <c r="K7" s="90" t="s">
        <v>43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87"/>
      <c r="C8" s="43"/>
      <c r="D8" s="17"/>
      <c r="E8" s="41"/>
      <c r="F8" s="17"/>
      <c r="G8" s="87"/>
      <c r="H8" s="17"/>
      <c r="I8" s="55"/>
      <c r="J8" s="17"/>
      <c r="K8" s="91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87"/>
      <c r="C9" s="37"/>
      <c r="D9" s="23"/>
      <c r="E9" s="17">
        <v>4303</v>
      </c>
      <c r="F9" s="37"/>
      <c r="G9" s="87"/>
      <c r="H9" s="37" t="s">
        <v>154</v>
      </c>
      <c r="I9" s="37"/>
      <c r="J9" s="23"/>
      <c r="K9" s="91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87"/>
      <c r="C10" s="30"/>
      <c r="D10" s="30"/>
      <c r="E10" s="31" t="s">
        <v>166</v>
      </c>
      <c r="F10" s="30"/>
      <c r="G10" s="87"/>
      <c r="H10" s="30"/>
      <c r="I10" s="30"/>
      <c r="J10" s="30" t="s">
        <v>166</v>
      </c>
      <c r="K10" s="91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87"/>
      <c r="C12" s="23"/>
      <c r="D12" s="23"/>
      <c r="E12" s="17">
        <v>4303</v>
      </c>
      <c r="F12" s="37"/>
      <c r="G12" s="87"/>
      <c r="H12" s="23"/>
      <c r="I12" s="23" t="s">
        <v>163</v>
      </c>
      <c r="J12" s="23">
        <v>4303</v>
      </c>
      <c r="K12" s="91"/>
      <c r="L12" s="23"/>
      <c r="M12" s="23"/>
      <c r="N12" s="23" t="s">
        <v>116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87"/>
      <c r="C13" s="30" t="s">
        <v>134</v>
      </c>
      <c r="D13" s="30"/>
      <c r="E13" s="31"/>
      <c r="F13" s="30"/>
      <c r="G13" s="89"/>
      <c r="H13" s="94" t="s">
        <v>33</v>
      </c>
      <c r="I13" s="108"/>
      <c r="J13" s="30"/>
      <c r="K13" s="9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132</v>
      </c>
      <c r="I14" s="114"/>
      <c r="J14" s="17"/>
      <c r="K14" s="9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87"/>
      <c r="C15" s="37">
        <v>4303</v>
      </c>
      <c r="D15" s="23"/>
      <c r="E15" s="37" t="s">
        <v>155</v>
      </c>
      <c r="F15" s="37"/>
      <c r="G15" s="89"/>
      <c r="H15" s="39" t="s">
        <v>133</v>
      </c>
      <c r="I15" s="40" t="s">
        <v>154</v>
      </c>
      <c r="J15" s="23"/>
      <c r="K15" s="9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87"/>
      <c r="C16" s="30" t="s">
        <v>166</v>
      </c>
      <c r="D16" s="30"/>
      <c r="E16" s="30"/>
      <c r="F16" s="30"/>
      <c r="G16" s="87"/>
      <c r="H16" s="30" t="s">
        <v>166</v>
      </c>
      <c r="I16" s="31"/>
      <c r="J16" s="30"/>
      <c r="K16" s="9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87"/>
      <c r="C17" s="17"/>
      <c r="D17" s="17"/>
      <c r="E17" s="17"/>
      <c r="F17" s="17"/>
      <c r="G17" s="87"/>
      <c r="H17" s="17"/>
      <c r="I17" s="41"/>
      <c r="J17" s="17"/>
      <c r="K17" s="9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87"/>
      <c r="C18" s="23">
        <v>4303</v>
      </c>
      <c r="D18" s="23"/>
      <c r="E18" s="17"/>
      <c r="F18" s="23" t="s">
        <v>110</v>
      </c>
      <c r="G18" s="87"/>
      <c r="H18" s="23">
        <v>4303</v>
      </c>
      <c r="I18" s="37"/>
      <c r="J18" s="37"/>
      <c r="K18" s="91"/>
      <c r="L18" s="37" t="s">
        <v>111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87"/>
      <c r="C19" s="30" t="s">
        <v>170</v>
      </c>
      <c r="D19" s="30"/>
      <c r="E19" s="31"/>
      <c r="F19" s="30" t="s">
        <v>134</v>
      </c>
      <c r="G19" s="87"/>
      <c r="H19" s="30"/>
      <c r="I19" s="30"/>
      <c r="J19" s="30"/>
      <c r="K19" s="91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17"/>
      <c r="K20" s="91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88"/>
      <c r="C21" s="37">
        <v>4303</v>
      </c>
      <c r="D21" s="23"/>
      <c r="E21" s="37" t="s">
        <v>148</v>
      </c>
      <c r="F21" s="23">
        <v>4303</v>
      </c>
      <c r="G21" s="88"/>
      <c r="H21" s="23"/>
      <c r="I21" s="23" t="s">
        <v>107</v>
      </c>
      <c r="J21" s="23"/>
      <c r="K21" s="93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1" customFormat="1" ht="23.25" customHeight="1">
      <c r="A23" s="83" t="s">
        <v>218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6.3999999999999995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14</v>
      </c>
      <c r="G25" s="44" t="s">
        <v>36</v>
      </c>
      <c r="H25" s="16"/>
      <c r="I25" s="16"/>
      <c r="J25" s="44" t="s">
        <v>26</v>
      </c>
      <c r="K25" s="16"/>
      <c r="L25" s="51">
        <f>F25*0.4</f>
        <v>5.6000000000000005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H14:I14"/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DC32"/>
  <sheetViews>
    <sheetView zoomScale="130" zoomScaleNormal="130" zoomScalePageLayoutView="0" workbookViewId="0" topLeftCell="A13">
      <selection activeCell="F26" sqref="F2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21.75" customHeight="1">
      <c r="A3" s="11"/>
      <c r="B3" s="12"/>
      <c r="C3" s="13" t="s">
        <v>1</v>
      </c>
      <c r="D3" s="103" t="s">
        <v>73</v>
      </c>
      <c r="E3" s="103"/>
      <c r="F3" s="14" t="s">
        <v>2</v>
      </c>
      <c r="G3" s="67" t="s">
        <v>71</v>
      </c>
      <c r="H3" s="15"/>
      <c r="I3" s="13"/>
      <c r="J3" s="13" t="s">
        <v>3</v>
      </c>
      <c r="K3" s="101" t="s">
        <v>74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86" t="s">
        <v>18</v>
      </c>
      <c r="C7" s="30"/>
      <c r="D7" s="30" t="s">
        <v>109</v>
      </c>
      <c r="E7" s="31"/>
      <c r="F7" s="30"/>
      <c r="G7" s="86" t="s">
        <v>19</v>
      </c>
      <c r="H7" s="30"/>
      <c r="I7" s="31" t="s">
        <v>168</v>
      </c>
      <c r="J7" s="30"/>
      <c r="K7" s="90" t="s">
        <v>43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41"/>
      <c r="J8" s="17"/>
      <c r="K8" s="91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87"/>
      <c r="C9" s="23"/>
      <c r="D9" s="23">
        <v>4407</v>
      </c>
      <c r="E9" s="37"/>
      <c r="F9" s="37"/>
      <c r="G9" s="87"/>
      <c r="H9" s="37" t="s">
        <v>167</v>
      </c>
      <c r="I9" s="17">
        <v>4407</v>
      </c>
      <c r="J9" s="37"/>
      <c r="K9" s="91"/>
      <c r="L9" s="23"/>
      <c r="M9" s="23" t="s">
        <v>154</v>
      </c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87"/>
      <c r="C10" s="30" t="s">
        <v>169</v>
      </c>
      <c r="D10" s="30"/>
      <c r="E10" s="31"/>
      <c r="F10" s="30"/>
      <c r="G10" s="87"/>
      <c r="H10" s="30"/>
      <c r="I10" s="30"/>
      <c r="J10" s="30" t="s">
        <v>109</v>
      </c>
      <c r="K10" s="91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87"/>
      <c r="C12" s="37">
        <v>4407</v>
      </c>
      <c r="D12" s="23"/>
      <c r="E12" s="37" t="s">
        <v>106</v>
      </c>
      <c r="F12" s="37"/>
      <c r="G12" s="87"/>
      <c r="H12" s="23"/>
      <c r="I12" s="23"/>
      <c r="J12" s="23">
        <v>4407</v>
      </c>
      <c r="K12" s="91"/>
      <c r="L12" s="23"/>
      <c r="M12" s="23"/>
      <c r="N12" s="23" t="s">
        <v>162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87"/>
      <c r="C13" s="30" t="s">
        <v>109</v>
      </c>
      <c r="D13" s="30"/>
      <c r="E13" s="30"/>
      <c r="F13" s="30"/>
      <c r="G13" s="89"/>
      <c r="H13" s="94" t="s">
        <v>33</v>
      </c>
      <c r="I13" s="108"/>
      <c r="J13" s="30"/>
      <c r="K13" s="9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87"/>
      <c r="C14" s="17"/>
      <c r="D14" s="17"/>
      <c r="E14" s="17"/>
      <c r="F14" s="17"/>
      <c r="G14" s="89"/>
      <c r="H14" s="106" t="s">
        <v>172</v>
      </c>
      <c r="I14" s="118"/>
      <c r="J14" s="17"/>
      <c r="K14" s="9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87"/>
      <c r="C15" s="23">
        <v>4407</v>
      </c>
      <c r="D15" s="23"/>
      <c r="E15" s="17"/>
      <c r="F15" s="23" t="s">
        <v>225</v>
      </c>
      <c r="G15" s="89"/>
      <c r="H15" s="39" t="s">
        <v>173</v>
      </c>
      <c r="I15" s="40" t="s">
        <v>135</v>
      </c>
      <c r="J15" s="23"/>
      <c r="K15" s="9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87"/>
      <c r="C16" s="30" t="s">
        <v>168</v>
      </c>
      <c r="D16" s="30"/>
      <c r="E16" s="30"/>
      <c r="F16" s="30"/>
      <c r="G16" s="87"/>
      <c r="H16" s="30" t="s">
        <v>169</v>
      </c>
      <c r="I16" s="31"/>
      <c r="J16" s="30"/>
      <c r="K16" s="9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87"/>
      <c r="C17" s="17"/>
      <c r="D17" s="17"/>
      <c r="E17" s="17"/>
      <c r="F17" s="17"/>
      <c r="G17" s="87"/>
      <c r="H17" s="17"/>
      <c r="I17" s="41"/>
      <c r="J17" s="17"/>
      <c r="K17" s="9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87"/>
      <c r="C18" s="23">
        <v>4407</v>
      </c>
      <c r="D18" s="23"/>
      <c r="E18" s="17"/>
      <c r="F18" s="23" t="s">
        <v>107</v>
      </c>
      <c r="G18" s="87"/>
      <c r="H18" s="23">
        <v>4407</v>
      </c>
      <c r="I18" s="37"/>
      <c r="J18" s="37" t="s">
        <v>155</v>
      </c>
      <c r="K18" s="91"/>
      <c r="L18" s="37"/>
      <c r="M18" s="17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87"/>
      <c r="C19" s="30"/>
      <c r="D19" s="30"/>
      <c r="E19" s="31"/>
      <c r="F19" s="30"/>
      <c r="G19" s="87"/>
      <c r="H19" s="30" t="s">
        <v>169</v>
      </c>
      <c r="I19" s="30"/>
      <c r="J19" s="31"/>
      <c r="K19" s="91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41"/>
      <c r="K20" s="91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88"/>
      <c r="C21" s="37"/>
      <c r="D21" s="23"/>
      <c r="E21" s="37"/>
      <c r="F21" s="37"/>
      <c r="G21" s="88"/>
      <c r="H21" s="37">
        <v>4407</v>
      </c>
      <c r="I21" s="23"/>
      <c r="J21" s="37" t="s">
        <v>171</v>
      </c>
      <c r="K21" s="93"/>
      <c r="L21" s="23"/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 t="s">
        <v>222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1" customFormat="1" ht="21" customHeight="1">
      <c r="A23" s="83" t="s">
        <v>220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5.199999999999999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17</v>
      </c>
      <c r="G25" s="44" t="s">
        <v>36</v>
      </c>
      <c r="H25" s="16"/>
      <c r="I25" s="16"/>
      <c r="J25" s="44" t="s">
        <v>26</v>
      </c>
      <c r="K25" s="16"/>
      <c r="L25" s="51">
        <f>F25*0.4</f>
        <v>6.800000000000001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31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2" customHeight="1" thickTop="1">
      <c r="A27" s="69"/>
      <c r="B27" s="2"/>
      <c r="C27" s="2"/>
      <c r="D27" s="70"/>
      <c r="E27" s="2"/>
      <c r="F27" s="71"/>
      <c r="G27" s="70"/>
      <c r="H27" s="2"/>
      <c r="I27" s="2"/>
      <c r="J27" s="70"/>
      <c r="K27" s="2"/>
      <c r="L27" s="71"/>
      <c r="M27" s="70"/>
      <c r="N27" s="7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20.25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70"/>
      <c r="B29" s="70"/>
      <c r="C29" s="2"/>
      <c r="D29" s="70"/>
      <c r="E29" s="2"/>
      <c r="F29" s="73"/>
      <c r="G29" s="70"/>
      <c r="H29" s="70"/>
      <c r="I29" s="74"/>
      <c r="J29" s="70"/>
      <c r="K29" s="2"/>
      <c r="L29" s="75"/>
      <c r="M29" s="70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70"/>
      <c r="E30" s="2"/>
      <c r="F30" s="73"/>
      <c r="G30" s="70"/>
      <c r="H30" s="2"/>
      <c r="I30" s="2"/>
      <c r="J30" s="70"/>
      <c r="K30" s="2"/>
      <c r="L30" s="75"/>
      <c r="M30" s="70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8.75" customHeight="1">
      <c r="A31" s="2"/>
      <c r="B31" s="2"/>
      <c r="C31" s="2"/>
      <c r="D31" s="70"/>
      <c r="E31" s="2"/>
      <c r="F31" s="71"/>
      <c r="G31" s="70"/>
      <c r="H31" s="2"/>
      <c r="I31" s="2"/>
      <c r="J31" s="70"/>
      <c r="K31" s="2"/>
      <c r="L31" s="71"/>
      <c r="M31" s="70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2">
    <mergeCell ref="D3:E3"/>
    <mergeCell ref="K3:M3"/>
    <mergeCell ref="A1:N1"/>
    <mergeCell ref="A2:N2"/>
    <mergeCell ref="A28:N28"/>
    <mergeCell ref="B7:B21"/>
    <mergeCell ref="G7:G21"/>
    <mergeCell ref="K7:K21"/>
    <mergeCell ref="A22:N22"/>
    <mergeCell ref="A23:N23"/>
    <mergeCell ref="H13:I13"/>
    <mergeCell ref="H14:I14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">
      <selection activeCell="A23" sqref="A23:N2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75</v>
      </c>
      <c r="E3" s="103"/>
      <c r="F3" s="14" t="s">
        <v>2</v>
      </c>
      <c r="G3" s="12" t="s">
        <v>55</v>
      </c>
      <c r="H3" s="15"/>
      <c r="I3" s="13"/>
      <c r="J3" s="13" t="s">
        <v>3</v>
      </c>
      <c r="K3" s="101" t="s">
        <v>89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0"/>
      <c r="E7" s="31" t="s">
        <v>174</v>
      </c>
      <c r="F7" s="30"/>
      <c r="G7" s="86" t="s">
        <v>19</v>
      </c>
      <c r="H7" s="30"/>
      <c r="I7" s="31" t="s">
        <v>174</v>
      </c>
      <c r="J7" s="30"/>
      <c r="K7" s="90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41"/>
      <c r="J8" s="17"/>
      <c r="K8" s="9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/>
      <c r="D9" s="23"/>
      <c r="E9" s="17">
        <v>4415</v>
      </c>
      <c r="F9" s="37"/>
      <c r="G9" s="87"/>
      <c r="H9" s="37" t="s">
        <v>156</v>
      </c>
      <c r="I9" s="17">
        <v>4415</v>
      </c>
      <c r="J9" s="37"/>
      <c r="K9" s="91"/>
      <c r="L9" s="23" t="s">
        <v>151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1" t="s">
        <v>175</v>
      </c>
      <c r="F10" s="30"/>
      <c r="G10" s="87"/>
      <c r="H10" s="30"/>
      <c r="I10" s="30"/>
      <c r="J10" s="30"/>
      <c r="K10" s="91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37"/>
      <c r="D12" s="37"/>
      <c r="E12" s="17">
        <v>4415</v>
      </c>
      <c r="F12" s="37"/>
      <c r="G12" s="87"/>
      <c r="H12" s="37"/>
      <c r="I12" s="23"/>
      <c r="J12" s="23"/>
      <c r="K12" s="91"/>
      <c r="L12" s="23" t="s">
        <v>176</v>
      </c>
      <c r="M12" s="3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31" t="s">
        <v>175</v>
      </c>
      <c r="F13" s="30"/>
      <c r="G13" s="89"/>
      <c r="H13" s="94" t="s">
        <v>33</v>
      </c>
      <c r="I13" s="108"/>
      <c r="J13" s="30"/>
      <c r="K13" s="9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172</v>
      </c>
      <c r="I14" s="118"/>
      <c r="J14" s="17"/>
      <c r="K14" s="92"/>
      <c r="L14" s="17"/>
      <c r="M14" s="17"/>
      <c r="N14" s="17"/>
    </row>
    <row r="15" spans="1:14" ht="16.5" customHeight="1" thickBot="1">
      <c r="A15" s="23"/>
      <c r="B15" s="87"/>
      <c r="C15" s="37"/>
      <c r="D15" s="23"/>
      <c r="E15" s="17">
        <v>4415</v>
      </c>
      <c r="F15" s="37"/>
      <c r="G15" s="89"/>
      <c r="H15" s="39" t="s">
        <v>173</v>
      </c>
      <c r="I15" s="40" t="s">
        <v>129</v>
      </c>
      <c r="J15" s="23"/>
      <c r="K15" s="92"/>
      <c r="L15" s="23"/>
      <c r="M15" s="23"/>
      <c r="N15" s="23" t="s">
        <v>177</v>
      </c>
    </row>
    <row r="16" spans="1:107" ht="16.5" customHeight="1">
      <c r="A16" s="30"/>
      <c r="B16" s="87"/>
      <c r="C16" s="30"/>
      <c r="D16" s="30" t="s">
        <v>175</v>
      </c>
      <c r="E16" s="31"/>
      <c r="F16" s="30"/>
      <c r="G16" s="87"/>
      <c r="H16" s="30"/>
      <c r="I16" s="30"/>
      <c r="J16" s="30"/>
      <c r="K16" s="9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17"/>
      <c r="K17" s="9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/>
      <c r="D18" s="23">
        <v>4415</v>
      </c>
      <c r="E18" s="37"/>
      <c r="F18" s="37"/>
      <c r="G18" s="87"/>
      <c r="H18" s="23"/>
      <c r="I18" s="23"/>
      <c r="J18" s="23" t="s">
        <v>121</v>
      </c>
      <c r="K18" s="91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/>
      <c r="E19" s="31" t="s">
        <v>175</v>
      </c>
      <c r="F19" s="30"/>
      <c r="G19" s="87"/>
      <c r="H19" s="30"/>
      <c r="I19" s="30"/>
      <c r="J19" s="30"/>
      <c r="K19" s="91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17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37"/>
      <c r="D21" s="23"/>
      <c r="E21" s="17">
        <v>4415</v>
      </c>
      <c r="F21" s="37"/>
      <c r="G21" s="88"/>
      <c r="H21" s="37"/>
      <c r="I21" s="23"/>
      <c r="J21" s="23"/>
      <c r="K21" s="93"/>
      <c r="L21" s="23" t="s">
        <v>119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9.6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6</v>
      </c>
      <c r="G25" s="44" t="s">
        <v>36</v>
      </c>
      <c r="H25" s="16"/>
      <c r="I25" s="16"/>
      <c r="J25" s="44" t="s">
        <v>26</v>
      </c>
      <c r="K25" s="16"/>
      <c r="L25" s="51">
        <f>F25*0.4</f>
        <v>2.4000000000000004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4:I14"/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6">
      <selection activeCell="O6" sqref="O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77</v>
      </c>
      <c r="E3" s="103"/>
      <c r="F3" s="14" t="s">
        <v>2</v>
      </c>
      <c r="G3" s="101" t="s">
        <v>78</v>
      </c>
      <c r="H3" s="101"/>
      <c r="I3" s="101"/>
      <c r="J3" s="13" t="s">
        <v>3</v>
      </c>
      <c r="K3" s="101" t="s">
        <v>76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41"/>
      <c r="D7" s="30"/>
      <c r="E7" s="31" t="s">
        <v>178</v>
      </c>
      <c r="F7" s="30"/>
      <c r="G7" s="86" t="s">
        <v>19</v>
      </c>
      <c r="H7" s="30"/>
      <c r="I7" s="30"/>
      <c r="J7" s="30"/>
      <c r="K7" s="9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43"/>
      <c r="D8" s="17"/>
      <c r="E8" s="41"/>
      <c r="F8" s="17"/>
      <c r="G8" s="87"/>
      <c r="H8" s="17"/>
      <c r="I8" s="17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/>
      <c r="D9" s="23"/>
      <c r="E9" s="17">
        <v>4302</v>
      </c>
      <c r="F9" s="37"/>
      <c r="G9" s="87"/>
      <c r="H9" s="23"/>
      <c r="I9" s="23" t="s">
        <v>162</v>
      </c>
      <c r="J9" s="23"/>
      <c r="K9" s="91"/>
      <c r="L9" s="37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1" t="s">
        <v>179</v>
      </c>
      <c r="F10" s="30"/>
      <c r="G10" s="87"/>
      <c r="H10" s="30"/>
      <c r="I10" s="30"/>
      <c r="J10" s="30" t="s">
        <v>179</v>
      </c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17"/>
      <c r="D12" s="56"/>
      <c r="E12" s="17">
        <v>4302</v>
      </c>
      <c r="F12" s="41"/>
      <c r="G12" s="87"/>
      <c r="H12" s="23"/>
      <c r="I12" s="23" t="s">
        <v>116</v>
      </c>
      <c r="J12" s="17">
        <v>4302</v>
      </c>
      <c r="K12" s="91"/>
      <c r="L12" s="23"/>
      <c r="M12" s="23"/>
      <c r="N12" s="23" t="s">
        <v>163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5"/>
      <c r="D13" s="77"/>
      <c r="E13" s="35"/>
      <c r="F13" s="78"/>
      <c r="G13" s="89"/>
      <c r="H13" s="94" t="s">
        <v>33</v>
      </c>
      <c r="I13" s="108"/>
      <c r="J13" s="30"/>
      <c r="K13" s="9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76"/>
      <c r="D14" s="44"/>
      <c r="E14" s="76"/>
      <c r="F14" s="63"/>
      <c r="G14" s="89"/>
      <c r="H14" s="106" t="s">
        <v>157</v>
      </c>
      <c r="I14" s="114"/>
      <c r="J14" s="17"/>
      <c r="K14" s="92"/>
      <c r="L14" s="17"/>
      <c r="M14" s="17"/>
      <c r="N14" s="17"/>
    </row>
    <row r="15" spans="1:14" ht="16.5" customHeight="1" thickBot="1">
      <c r="A15" s="23"/>
      <c r="B15" s="87"/>
      <c r="C15" s="58"/>
      <c r="D15" s="13"/>
      <c r="E15" s="58"/>
      <c r="F15" s="79"/>
      <c r="G15" s="89"/>
      <c r="H15" s="39" t="s">
        <v>133</v>
      </c>
      <c r="I15" s="40" t="s">
        <v>180</v>
      </c>
      <c r="J15" s="23"/>
      <c r="K15" s="92"/>
      <c r="L15" s="23"/>
      <c r="M15" s="23"/>
      <c r="N15" s="23"/>
    </row>
    <row r="16" spans="1:107" ht="16.5" customHeight="1">
      <c r="A16" s="30"/>
      <c r="B16" s="87"/>
      <c r="C16" s="30" t="s">
        <v>179</v>
      </c>
      <c r="D16" s="30"/>
      <c r="E16" s="30"/>
      <c r="F16" s="30"/>
      <c r="G16" s="87"/>
      <c r="H16" s="30" t="s">
        <v>179</v>
      </c>
      <c r="I16" s="31"/>
      <c r="J16" s="30"/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17"/>
      <c r="F17" s="17"/>
      <c r="G17" s="87"/>
      <c r="H17" s="17"/>
      <c r="I17" s="41"/>
      <c r="J17" s="17"/>
      <c r="K17" s="9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17">
        <v>4302</v>
      </c>
      <c r="D18" s="23"/>
      <c r="E18" s="17"/>
      <c r="F18" s="23" t="s">
        <v>111</v>
      </c>
      <c r="G18" s="87"/>
      <c r="H18" s="17">
        <v>4302</v>
      </c>
      <c r="I18" s="37"/>
      <c r="J18" s="37"/>
      <c r="K18" s="91"/>
      <c r="L18" s="37" t="s">
        <v>110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 t="s">
        <v>178</v>
      </c>
      <c r="D19" s="30"/>
      <c r="E19" s="30"/>
      <c r="F19" s="30"/>
      <c r="G19" s="87"/>
      <c r="H19" s="30" t="s">
        <v>178</v>
      </c>
      <c r="I19" s="31"/>
      <c r="J19" s="30"/>
      <c r="K19" s="91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41"/>
      <c r="J20" s="17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17">
        <v>4302</v>
      </c>
      <c r="D21" s="23"/>
      <c r="E21" s="17"/>
      <c r="F21" s="23" t="s">
        <v>152</v>
      </c>
      <c r="G21" s="88"/>
      <c r="H21" s="17">
        <v>4302</v>
      </c>
      <c r="I21" s="37"/>
      <c r="J21" s="37"/>
      <c r="K21" s="93"/>
      <c r="L21" s="23" t="s">
        <v>164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f>F25*0.4</f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H13:I13"/>
    <mergeCell ref="A22:N22"/>
    <mergeCell ref="A23:N23"/>
    <mergeCell ref="K3:M3"/>
    <mergeCell ref="G3:I3"/>
    <mergeCell ref="D3:E3"/>
    <mergeCell ref="B7:B21"/>
    <mergeCell ref="G7:G21"/>
    <mergeCell ref="H14:I14"/>
    <mergeCell ref="K7:K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7">
      <selection activeCell="O6" sqref="O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80</v>
      </c>
      <c r="E3" s="103"/>
      <c r="F3" s="14" t="s">
        <v>2</v>
      </c>
      <c r="G3" s="101" t="s">
        <v>81</v>
      </c>
      <c r="H3" s="101"/>
      <c r="I3" s="101"/>
      <c r="J3" s="13" t="s">
        <v>3</v>
      </c>
      <c r="K3" s="101" t="s">
        <v>79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68"/>
      <c r="D7" s="30"/>
      <c r="E7" s="31" t="s">
        <v>178</v>
      </c>
      <c r="F7" s="30"/>
      <c r="G7" s="86" t="s">
        <v>19</v>
      </c>
      <c r="H7" s="30"/>
      <c r="I7" s="30"/>
      <c r="J7" s="30"/>
      <c r="K7" s="90" t="s">
        <v>43</v>
      </c>
      <c r="L7" s="35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37"/>
      <c r="E9" s="17">
        <v>4409</v>
      </c>
      <c r="F9" s="37"/>
      <c r="G9" s="87"/>
      <c r="H9" s="23"/>
      <c r="I9" s="23" t="s">
        <v>153</v>
      </c>
      <c r="J9" s="23"/>
      <c r="K9" s="91"/>
      <c r="L9" s="56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109</v>
      </c>
      <c r="D10" s="30"/>
      <c r="E10" s="30"/>
      <c r="F10" s="30"/>
      <c r="G10" s="87"/>
      <c r="H10" s="30" t="s">
        <v>181</v>
      </c>
      <c r="I10" s="31"/>
      <c r="J10" s="30"/>
      <c r="K10" s="9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9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17">
        <v>4409</v>
      </c>
      <c r="D12" s="23"/>
      <c r="E12" s="17"/>
      <c r="F12" s="23" t="s">
        <v>164</v>
      </c>
      <c r="G12" s="87"/>
      <c r="H12" s="17">
        <v>4409</v>
      </c>
      <c r="I12" s="37"/>
      <c r="J12" s="37"/>
      <c r="K12" s="91"/>
      <c r="L12" s="37" t="s">
        <v>148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68"/>
      <c r="F13" s="30"/>
      <c r="G13" s="89"/>
      <c r="H13" s="94" t="s">
        <v>33</v>
      </c>
      <c r="I13" s="108"/>
      <c r="J13" s="30" t="s">
        <v>109</v>
      </c>
      <c r="K13" s="9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210</v>
      </c>
      <c r="I14" s="114"/>
      <c r="J14" s="17"/>
      <c r="K14" s="92"/>
      <c r="L14" s="17"/>
      <c r="M14" s="17"/>
      <c r="N14" s="17"/>
    </row>
    <row r="15" spans="1:14" ht="16.5" customHeight="1" thickBot="1">
      <c r="A15" s="23"/>
      <c r="B15" s="87"/>
      <c r="C15" s="23"/>
      <c r="D15" s="23"/>
      <c r="E15" s="23"/>
      <c r="F15" s="23"/>
      <c r="G15" s="89"/>
      <c r="H15" s="80" t="s">
        <v>115</v>
      </c>
      <c r="I15" s="40" t="s">
        <v>114</v>
      </c>
      <c r="J15" s="17">
        <v>4409</v>
      </c>
      <c r="K15" s="92"/>
      <c r="L15" s="23"/>
      <c r="M15" s="23"/>
      <c r="N15" s="23" t="s">
        <v>163</v>
      </c>
    </row>
    <row r="16" spans="1:107" ht="16.5" customHeight="1">
      <c r="A16" s="30"/>
      <c r="B16" s="87"/>
      <c r="C16" s="30" t="s">
        <v>182</v>
      </c>
      <c r="D16" s="30"/>
      <c r="E16" s="30"/>
      <c r="F16" s="30"/>
      <c r="G16" s="87"/>
      <c r="H16" s="30" t="s">
        <v>182</v>
      </c>
      <c r="I16" s="31"/>
      <c r="J16" s="30"/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17"/>
      <c r="F17" s="17"/>
      <c r="G17" s="87"/>
      <c r="H17" s="17"/>
      <c r="I17" s="41"/>
      <c r="J17" s="17"/>
      <c r="K17" s="9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17">
        <v>4409</v>
      </c>
      <c r="D18" s="23"/>
      <c r="E18" s="17"/>
      <c r="F18" s="23" t="s">
        <v>119</v>
      </c>
      <c r="G18" s="87"/>
      <c r="H18" s="17">
        <v>4409</v>
      </c>
      <c r="I18" s="37"/>
      <c r="J18" s="37"/>
      <c r="K18" s="91"/>
      <c r="L18" s="37" t="s">
        <v>176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68"/>
      <c r="D19" s="30"/>
      <c r="E19" s="31"/>
      <c r="F19" s="30"/>
      <c r="G19" s="87"/>
      <c r="H19" s="30" t="s">
        <v>182</v>
      </c>
      <c r="I19" s="31"/>
      <c r="J19" s="30"/>
      <c r="K19" s="91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41"/>
      <c r="J20" s="17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23"/>
      <c r="D21" s="23"/>
      <c r="E21" s="23"/>
      <c r="F21" s="23"/>
      <c r="G21" s="88"/>
      <c r="H21" s="17">
        <v>4409</v>
      </c>
      <c r="I21" s="37"/>
      <c r="J21" s="37"/>
      <c r="K21" s="93"/>
      <c r="L21" s="23" t="s">
        <v>177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10.4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4</v>
      </c>
      <c r="G25" s="44" t="s">
        <v>36</v>
      </c>
      <c r="H25" s="16"/>
      <c r="I25" s="16"/>
      <c r="J25" s="44" t="s">
        <v>26</v>
      </c>
      <c r="K25" s="16"/>
      <c r="L25" s="51">
        <f>F25*0.4</f>
        <v>1.6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A22:N22"/>
    <mergeCell ref="H13:I13"/>
    <mergeCell ref="A23:N23"/>
    <mergeCell ref="D3:E3"/>
    <mergeCell ref="K3:M3"/>
    <mergeCell ref="G3:I3"/>
    <mergeCell ref="B7:B21"/>
    <mergeCell ref="G7:G21"/>
    <mergeCell ref="K7:K21"/>
    <mergeCell ref="H14:I14"/>
  </mergeCells>
  <printOptions/>
  <pageMargins left="1.56" right="0.25" top="0.74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="130" zoomScaleNormal="130" zoomScalePageLayoutView="0" workbookViewId="0" topLeftCell="A12">
      <selection activeCell="L24" sqref="L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82</v>
      </c>
      <c r="E3" s="103"/>
      <c r="F3" s="14" t="s">
        <v>2</v>
      </c>
      <c r="G3" s="101" t="s">
        <v>78</v>
      </c>
      <c r="H3" s="101"/>
      <c r="I3" s="13"/>
      <c r="J3" s="13" t="s">
        <v>3</v>
      </c>
      <c r="K3" s="101" t="s">
        <v>90</v>
      </c>
      <c r="L3" s="101"/>
      <c r="M3" s="101"/>
      <c r="N3" s="10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 t="s">
        <v>183</v>
      </c>
      <c r="D7" s="30"/>
      <c r="E7" s="31"/>
      <c r="F7" s="30"/>
      <c r="G7" s="86" t="s">
        <v>19</v>
      </c>
      <c r="H7" s="30"/>
      <c r="I7" s="30"/>
      <c r="J7" s="30" t="s">
        <v>184</v>
      </c>
      <c r="K7" s="90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91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>
        <v>4411</v>
      </c>
      <c r="D9" s="23"/>
      <c r="E9" s="37" t="s">
        <v>107</v>
      </c>
      <c r="F9" s="37"/>
      <c r="G9" s="87"/>
      <c r="H9" s="23"/>
      <c r="I9" s="23"/>
      <c r="J9" s="37">
        <v>4411</v>
      </c>
      <c r="K9" s="91"/>
      <c r="L9" s="23"/>
      <c r="M9" s="23"/>
      <c r="N9" s="23" t="s">
        <v>185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184</v>
      </c>
      <c r="D10" s="30"/>
      <c r="E10" s="30"/>
      <c r="F10" s="30"/>
      <c r="G10" s="87"/>
      <c r="H10" s="30" t="s">
        <v>184</v>
      </c>
      <c r="I10" s="31"/>
      <c r="J10" s="30"/>
      <c r="K10" s="91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91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37">
        <v>4411</v>
      </c>
      <c r="D12" s="23"/>
      <c r="E12" s="17"/>
      <c r="F12" s="23" t="s">
        <v>186</v>
      </c>
      <c r="G12" s="87"/>
      <c r="H12" s="37">
        <v>4411</v>
      </c>
      <c r="I12" s="37"/>
      <c r="J12" s="37"/>
      <c r="K12" s="91"/>
      <c r="L12" s="37" t="s">
        <v>187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31" t="s">
        <v>184</v>
      </c>
      <c r="F13" s="30"/>
      <c r="G13" s="89"/>
      <c r="H13" s="94" t="s">
        <v>33</v>
      </c>
      <c r="I13" s="108"/>
      <c r="J13" s="30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157</v>
      </c>
      <c r="I14" s="107"/>
      <c r="J14" s="17"/>
      <c r="K14" s="92"/>
      <c r="L14" s="17"/>
      <c r="M14" s="17"/>
      <c r="N14" s="36"/>
    </row>
    <row r="15" spans="1:14" ht="16.5" customHeight="1" thickBot="1">
      <c r="A15" s="23"/>
      <c r="B15" s="87"/>
      <c r="C15" s="37"/>
      <c r="D15" s="17"/>
      <c r="E15" s="37">
        <v>4411</v>
      </c>
      <c r="F15" s="37"/>
      <c r="G15" s="89"/>
      <c r="H15" s="39" t="s">
        <v>133</v>
      </c>
      <c r="I15" s="40" t="s">
        <v>188</v>
      </c>
      <c r="J15" s="23"/>
      <c r="K15" s="92"/>
      <c r="L15" s="37" t="s">
        <v>158</v>
      </c>
      <c r="M15" s="23"/>
      <c r="N15" s="38"/>
    </row>
    <row r="16" spans="1:107" ht="16.5" customHeight="1">
      <c r="A16" s="30"/>
      <c r="B16" s="87"/>
      <c r="C16" s="30"/>
      <c r="D16" s="30"/>
      <c r="E16" s="31" t="s">
        <v>183</v>
      </c>
      <c r="F16" s="30"/>
      <c r="G16" s="87"/>
      <c r="H16" s="30"/>
      <c r="I16" s="17"/>
      <c r="J16" s="30" t="s">
        <v>184</v>
      </c>
      <c r="K16" s="9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17"/>
      <c r="K17" s="9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/>
      <c r="D18" s="37"/>
      <c r="E18" s="37">
        <v>4411</v>
      </c>
      <c r="F18" s="37"/>
      <c r="G18" s="87"/>
      <c r="H18" s="37" t="s">
        <v>154</v>
      </c>
      <c r="I18" s="23"/>
      <c r="J18" s="37">
        <v>4411</v>
      </c>
      <c r="K18" s="91"/>
      <c r="L18" s="23"/>
      <c r="M18" s="23"/>
      <c r="N18" s="23" t="s">
        <v>189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/>
      <c r="E19" s="30" t="s">
        <v>226</v>
      </c>
      <c r="F19" s="30"/>
      <c r="G19" s="87"/>
      <c r="H19" s="30"/>
      <c r="I19" s="30"/>
      <c r="J19" s="30"/>
      <c r="K19" s="9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17"/>
      <c r="J20" s="17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37"/>
      <c r="D21" s="23"/>
      <c r="E21" s="23">
        <v>4411</v>
      </c>
      <c r="F21" s="37"/>
      <c r="G21" s="88"/>
      <c r="H21" s="23"/>
      <c r="I21" s="23" t="s">
        <v>227</v>
      </c>
      <c r="J21" s="23"/>
      <c r="K21" s="9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9.6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6</v>
      </c>
      <c r="G25" s="44" t="s">
        <v>36</v>
      </c>
      <c r="H25" s="16"/>
      <c r="I25" s="16"/>
      <c r="J25" s="44" t="s">
        <v>26</v>
      </c>
      <c r="K25" s="16"/>
      <c r="L25" s="51">
        <f>F25*0.4</f>
        <v>2.4000000000000004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D3:E3"/>
    <mergeCell ref="A1:N1"/>
    <mergeCell ref="A2:N2"/>
    <mergeCell ref="K3:N3"/>
    <mergeCell ref="G3:H3"/>
    <mergeCell ref="A23:N23"/>
    <mergeCell ref="B7:B21"/>
    <mergeCell ref="G7:G21"/>
    <mergeCell ref="K7:K21"/>
    <mergeCell ref="A22:N22"/>
    <mergeCell ref="H13:I13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4">
      <selection activeCell="L18" sqref="L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83</v>
      </c>
      <c r="E3" s="103"/>
      <c r="F3" s="14" t="s">
        <v>2</v>
      </c>
      <c r="G3" s="103" t="s">
        <v>84</v>
      </c>
      <c r="H3" s="103"/>
      <c r="I3" s="103"/>
      <c r="J3" s="13" t="s">
        <v>3</v>
      </c>
      <c r="K3" s="101" t="s">
        <v>91</v>
      </c>
      <c r="L3" s="101"/>
      <c r="M3" s="101"/>
      <c r="N3" s="10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55"/>
      <c r="D7" s="30"/>
      <c r="E7" s="31" t="s">
        <v>190</v>
      </c>
      <c r="F7" s="30"/>
      <c r="G7" s="86" t="s">
        <v>19</v>
      </c>
      <c r="H7" s="30"/>
      <c r="I7" s="30"/>
      <c r="J7" s="30"/>
      <c r="K7" s="119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120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23"/>
      <c r="E9" s="17">
        <v>4405</v>
      </c>
      <c r="F9" s="37"/>
      <c r="G9" s="87"/>
      <c r="H9" s="37"/>
      <c r="I9" s="23"/>
      <c r="J9" s="23"/>
      <c r="K9" s="120"/>
      <c r="L9" s="23" t="s">
        <v>186</v>
      </c>
      <c r="M9" s="38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1" t="s">
        <v>190</v>
      </c>
      <c r="F10" s="30"/>
      <c r="G10" s="87"/>
      <c r="H10" s="30"/>
      <c r="I10" s="30"/>
      <c r="J10" s="30"/>
      <c r="K10" s="120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120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/>
      <c r="D12" s="23"/>
      <c r="E12" s="17">
        <v>4405</v>
      </c>
      <c r="F12" s="37"/>
      <c r="G12" s="87"/>
      <c r="H12" s="37"/>
      <c r="I12" s="23"/>
      <c r="J12" s="23"/>
      <c r="K12" s="120"/>
      <c r="L12" s="37" t="s">
        <v>185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5" t="s">
        <v>190</v>
      </c>
      <c r="D13" s="30"/>
      <c r="E13" s="30"/>
      <c r="F13" s="17"/>
      <c r="G13" s="89"/>
      <c r="H13" s="94" t="s">
        <v>33</v>
      </c>
      <c r="I13" s="108"/>
      <c r="J13" s="30"/>
      <c r="K13" s="121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76"/>
      <c r="D14" s="17"/>
      <c r="E14" s="17"/>
      <c r="F14" s="17"/>
      <c r="G14" s="89"/>
      <c r="H14" s="106" t="s">
        <v>211</v>
      </c>
      <c r="I14" s="107"/>
      <c r="J14" s="17"/>
      <c r="K14" s="121"/>
      <c r="L14" s="17"/>
      <c r="M14" s="17"/>
      <c r="N14" s="36"/>
    </row>
    <row r="15" spans="1:14" ht="16.5" customHeight="1" thickBot="1">
      <c r="A15" s="23"/>
      <c r="B15" s="87"/>
      <c r="C15" s="23">
        <v>4405</v>
      </c>
      <c r="D15" s="23"/>
      <c r="E15" s="23"/>
      <c r="F15" s="23"/>
      <c r="G15" s="89"/>
      <c r="H15" s="39" t="s">
        <v>105</v>
      </c>
      <c r="I15" s="40" t="s">
        <v>171</v>
      </c>
      <c r="J15" s="23"/>
      <c r="K15" s="121"/>
      <c r="L15" s="37" t="s">
        <v>187</v>
      </c>
      <c r="M15" s="23"/>
      <c r="N15" s="38"/>
    </row>
    <row r="16" spans="1:107" ht="16.5" customHeight="1">
      <c r="A16" s="30"/>
      <c r="B16" s="87"/>
      <c r="C16" s="35"/>
      <c r="D16" s="30"/>
      <c r="E16" s="30" t="s">
        <v>190</v>
      </c>
      <c r="F16" s="17"/>
      <c r="G16" s="87"/>
      <c r="H16" s="30"/>
      <c r="I16" s="30"/>
      <c r="J16" s="17"/>
      <c r="K16" s="120"/>
      <c r="L16" s="55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76"/>
      <c r="D17" s="17"/>
      <c r="E17" s="76"/>
      <c r="F17" s="17"/>
      <c r="G17" s="87"/>
      <c r="H17" s="17"/>
      <c r="I17" s="17"/>
      <c r="J17" s="17"/>
      <c r="K17" s="120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/>
      <c r="D18" s="23"/>
      <c r="E18" s="23">
        <v>4405</v>
      </c>
      <c r="F18" s="23"/>
      <c r="G18" s="87"/>
      <c r="H18" s="23"/>
      <c r="I18" s="23"/>
      <c r="J18" s="23"/>
      <c r="K18" s="120"/>
      <c r="L18" s="23" t="s">
        <v>158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55"/>
      <c r="D19" s="30"/>
      <c r="E19" s="30"/>
      <c r="F19" s="30"/>
      <c r="G19" s="87"/>
      <c r="H19" s="30" t="s">
        <v>190</v>
      </c>
      <c r="I19" s="31"/>
      <c r="J19" s="30"/>
      <c r="K19" s="120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41"/>
      <c r="J20" s="17"/>
      <c r="K20" s="120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23"/>
      <c r="D21" s="37"/>
      <c r="E21" s="23"/>
      <c r="F21" s="23"/>
      <c r="G21" s="88"/>
      <c r="H21" s="17">
        <v>4405</v>
      </c>
      <c r="I21" s="37"/>
      <c r="J21" s="37"/>
      <c r="K21" s="122"/>
      <c r="L21" s="23"/>
      <c r="M21" s="23"/>
      <c r="N21" s="23" t="s">
        <v>189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85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11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</v>
      </c>
      <c r="G25" s="44" t="s">
        <v>36</v>
      </c>
      <c r="H25" s="16"/>
      <c r="I25" s="16"/>
      <c r="J25" s="44" t="s">
        <v>26</v>
      </c>
      <c r="K25" s="16"/>
      <c r="L25" s="51">
        <v>1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3:I13"/>
    <mergeCell ref="A22:N22"/>
    <mergeCell ref="A1:N1"/>
    <mergeCell ref="A2:N2"/>
    <mergeCell ref="K3:N3"/>
    <mergeCell ref="D3:E3"/>
    <mergeCell ref="G3:I3"/>
    <mergeCell ref="A23:N2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="130" zoomScaleNormal="130" zoomScalePageLayoutView="0" workbookViewId="0" topLeftCell="A1">
      <selection activeCell="I18" sqref="I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56</v>
      </c>
      <c r="E3" s="103"/>
      <c r="F3" s="14" t="s">
        <v>2</v>
      </c>
      <c r="G3" s="103" t="s">
        <v>57</v>
      </c>
      <c r="H3" s="103"/>
      <c r="I3" s="103"/>
      <c r="J3" s="13" t="s">
        <v>3</v>
      </c>
      <c r="K3" s="101" t="s">
        <v>92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41"/>
      <c r="D7" s="30"/>
      <c r="E7" s="30"/>
      <c r="F7" s="30"/>
      <c r="G7" s="86" t="s">
        <v>19</v>
      </c>
      <c r="H7" s="30"/>
      <c r="I7" s="30"/>
      <c r="J7" s="30" t="s">
        <v>191</v>
      </c>
      <c r="K7" s="123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43"/>
      <c r="D8" s="17"/>
      <c r="E8" s="17"/>
      <c r="F8" s="17"/>
      <c r="G8" s="87"/>
      <c r="H8" s="17"/>
      <c r="I8" s="17"/>
      <c r="J8" s="17"/>
      <c r="K8" s="124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/>
      <c r="D9" s="23"/>
      <c r="E9" s="23"/>
      <c r="F9" s="23"/>
      <c r="G9" s="87"/>
      <c r="H9" s="23"/>
      <c r="I9" s="23"/>
      <c r="J9" s="23">
        <v>4308</v>
      </c>
      <c r="K9" s="124"/>
      <c r="L9" s="23"/>
      <c r="M9" s="23"/>
      <c r="N9" s="23" t="s">
        <v>189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191</v>
      </c>
      <c r="D10" s="30"/>
      <c r="E10" s="30"/>
      <c r="F10" s="30"/>
      <c r="G10" s="87"/>
      <c r="H10" s="30"/>
      <c r="I10" s="31"/>
      <c r="J10" s="30"/>
      <c r="K10" s="124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124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>
        <v>4308</v>
      </c>
      <c r="D12" s="23"/>
      <c r="E12" s="17"/>
      <c r="F12" s="23" t="s">
        <v>187</v>
      </c>
      <c r="G12" s="87"/>
      <c r="H12" s="23"/>
      <c r="I12" s="37"/>
      <c r="J12" s="37"/>
      <c r="K12" s="124"/>
      <c r="L12" s="37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 t="s">
        <v>118</v>
      </c>
      <c r="D13" s="30"/>
      <c r="E13" s="31"/>
      <c r="F13" s="30"/>
      <c r="G13" s="89"/>
      <c r="H13" s="94" t="s">
        <v>33</v>
      </c>
      <c r="I13" s="108"/>
      <c r="J13" s="62"/>
      <c r="K13" s="125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211</v>
      </c>
      <c r="I14" s="107"/>
      <c r="J14" s="64"/>
      <c r="K14" s="125"/>
      <c r="L14" s="17"/>
      <c r="M14" s="17"/>
      <c r="N14" s="36"/>
    </row>
    <row r="15" spans="1:14" ht="16.5" customHeight="1" thickBot="1">
      <c r="A15" s="23"/>
      <c r="B15" s="87"/>
      <c r="C15" s="23">
        <v>4308</v>
      </c>
      <c r="D15" s="23"/>
      <c r="E15" s="37" t="s">
        <v>176</v>
      </c>
      <c r="F15" s="23"/>
      <c r="G15" s="89"/>
      <c r="H15" s="39" t="s">
        <v>105</v>
      </c>
      <c r="I15" s="40" t="s">
        <v>106</v>
      </c>
      <c r="J15" s="65"/>
      <c r="K15" s="125"/>
      <c r="L15" s="37"/>
      <c r="M15" s="23"/>
      <c r="N15" s="38"/>
    </row>
    <row r="16" spans="1:107" ht="16.5" customHeight="1">
      <c r="A16" s="30"/>
      <c r="B16" s="87"/>
      <c r="C16" s="41" t="s">
        <v>207</v>
      </c>
      <c r="D16" s="30"/>
      <c r="E16" s="30"/>
      <c r="F16" s="17"/>
      <c r="G16" s="87"/>
      <c r="H16" s="30"/>
      <c r="I16" s="30"/>
      <c r="J16" s="30" t="s">
        <v>191</v>
      </c>
      <c r="K16" s="124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43"/>
      <c r="D17" s="17"/>
      <c r="E17" s="17"/>
      <c r="F17" s="17"/>
      <c r="G17" s="87"/>
      <c r="H17" s="17"/>
      <c r="I17" s="17"/>
      <c r="J17" s="17"/>
      <c r="K17" s="124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37">
        <v>4308</v>
      </c>
      <c r="D18" s="23"/>
      <c r="E18" s="23"/>
      <c r="F18" s="23"/>
      <c r="G18" s="87"/>
      <c r="H18" s="23"/>
      <c r="I18" s="23" t="s">
        <v>229</v>
      </c>
      <c r="J18" s="37">
        <v>4308</v>
      </c>
      <c r="K18" s="124"/>
      <c r="L18" s="23"/>
      <c r="M18" s="23"/>
      <c r="N18" s="23" t="s">
        <v>185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 t="s">
        <v>103</v>
      </c>
      <c r="E19" s="30"/>
      <c r="F19" s="31"/>
      <c r="G19" s="87"/>
      <c r="H19" s="30" t="s">
        <v>191</v>
      </c>
      <c r="I19" s="31"/>
      <c r="J19" s="30"/>
      <c r="K19" s="124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41"/>
      <c r="G20" s="87"/>
      <c r="H20" s="17"/>
      <c r="I20" s="41"/>
      <c r="J20" s="17"/>
      <c r="K20" s="124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37"/>
      <c r="D21" s="37">
        <v>4308</v>
      </c>
      <c r="E21" s="23"/>
      <c r="F21" s="37" t="s">
        <v>151</v>
      </c>
      <c r="G21" s="88"/>
      <c r="H21" s="37">
        <v>4308</v>
      </c>
      <c r="I21" s="37"/>
      <c r="J21" s="37"/>
      <c r="K21" s="126"/>
      <c r="L21" s="23" t="s">
        <v>158</v>
      </c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25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10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5</v>
      </c>
      <c r="G25" s="44" t="s">
        <v>36</v>
      </c>
      <c r="H25" s="16"/>
      <c r="I25" s="16"/>
      <c r="J25" s="44" t="s">
        <v>26</v>
      </c>
      <c r="K25" s="16"/>
      <c r="L25" s="51">
        <v>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G3:I3"/>
    <mergeCell ref="A22:N22"/>
    <mergeCell ref="H14:I14"/>
    <mergeCell ref="A23:N23"/>
    <mergeCell ref="D3:E3"/>
    <mergeCell ref="K3:M3"/>
    <mergeCell ref="B7:B21"/>
    <mergeCell ref="G7:G21"/>
    <mergeCell ref="K7:K21"/>
    <mergeCell ref="H13:I13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">
      <selection activeCell="P12" sqref="P12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58</v>
      </c>
      <c r="E3" s="103"/>
      <c r="F3" s="14" t="s">
        <v>2</v>
      </c>
      <c r="G3" s="12" t="s">
        <v>59</v>
      </c>
      <c r="H3" s="15"/>
      <c r="I3" s="13"/>
      <c r="J3" s="13" t="s">
        <v>3</v>
      </c>
      <c r="K3" s="101" t="s">
        <v>99</v>
      </c>
      <c r="L3" s="101"/>
      <c r="M3" s="101"/>
      <c r="N3" s="10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 t="s">
        <v>192</v>
      </c>
      <c r="D7" s="30"/>
      <c r="E7" s="31"/>
      <c r="F7" s="30" t="s">
        <v>193</v>
      </c>
      <c r="G7" s="86" t="s">
        <v>19</v>
      </c>
      <c r="H7" s="30"/>
      <c r="I7" s="30"/>
      <c r="J7" s="30"/>
      <c r="K7" s="119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120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>
        <v>4413</v>
      </c>
      <c r="D9" s="23"/>
      <c r="E9" s="37" t="s">
        <v>155</v>
      </c>
      <c r="F9" s="37">
        <v>4413</v>
      </c>
      <c r="G9" s="87"/>
      <c r="H9" s="23"/>
      <c r="I9" s="23" t="s">
        <v>155</v>
      </c>
      <c r="J9" s="17"/>
      <c r="K9" s="120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1"/>
      <c r="D10" s="30"/>
      <c r="E10" s="31" t="s">
        <v>194</v>
      </c>
      <c r="F10" s="30"/>
      <c r="G10" s="87"/>
      <c r="H10" s="30"/>
      <c r="I10" s="30"/>
      <c r="J10" s="30"/>
      <c r="K10" s="12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12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37"/>
      <c r="D12" s="23"/>
      <c r="E12" s="37">
        <v>4413</v>
      </c>
      <c r="F12" s="37"/>
      <c r="G12" s="87"/>
      <c r="H12" s="37"/>
      <c r="I12" s="23"/>
      <c r="J12" s="23"/>
      <c r="K12" s="120"/>
      <c r="L12" s="37" t="s">
        <v>119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31" t="s">
        <v>194</v>
      </c>
      <c r="F13" s="30"/>
      <c r="G13" s="89"/>
      <c r="H13" s="94" t="s">
        <v>33</v>
      </c>
      <c r="I13" s="108"/>
      <c r="J13" s="30"/>
      <c r="K13" s="121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172</v>
      </c>
      <c r="I14" s="107"/>
      <c r="J14" s="17"/>
      <c r="K14" s="121"/>
      <c r="L14" s="17"/>
      <c r="M14" s="17"/>
      <c r="N14" s="17"/>
    </row>
    <row r="15" spans="1:14" ht="16.5" customHeight="1" thickBot="1">
      <c r="A15" s="23"/>
      <c r="B15" s="87"/>
      <c r="C15" s="17"/>
      <c r="D15" s="23"/>
      <c r="E15" s="37">
        <v>4413</v>
      </c>
      <c r="F15" s="37"/>
      <c r="G15" s="89"/>
      <c r="H15" s="39" t="s">
        <v>173</v>
      </c>
      <c r="I15" s="40" t="s">
        <v>223</v>
      </c>
      <c r="J15" s="23"/>
      <c r="K15" s="121"/>
      <c r="L15" s="23"/>
      <c r="M15" s="23"/>
      <c r="N15" s="23" t="s">
        <v>121</v>
      </c>
    </row>
    <row r="16" spans="1:107" ht="16.5" customHeight="1">
      <c r="A16" s="30"/>
      <c r="B16" s="87"/>
      <c r="C16" s="30"/>
      <c r="D16" s="30" t="s">
        <v>194</v>
      </c>
      <c r="E16" s="31"/>
      <c r="F16" s="30"/>
      <c r="G16" s="87"/>
      <c r="H16" s="30"/>
      <c r="I16" s="30"/>
      <c r="J16" s="30"/>
      <c r="K16" s="120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17"/>
      <c r="K17" s="120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17"/>
      <c r="D18" s="37">
        <v>4413</v>
      </c>
      <c r="E18" s="37"/>
      <c r="F18" s="37"/>
      <c r="G18" s="87"/>
      <c r="H18" s="23"/>
      <c r="I18" s="23"/>
      <c r="J18" s="23" t="s">
        <v>177</v>
      </c>
      <c r="K18" s="120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/>
      <c r="E19" s="31" t="s">
        <v>194</v>
      </c>
      <c r="F19" s="30"/>
      <c r="G19" s="87"/>
      <c r="H19" s="30"/>
      <c r="I19" s="30"/>
      <c r="J19" s="30"/>
      <c r="K19" s="120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17"/>
      <c r="K20" s="12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17"/>
      <c r="D21" s="23"/>
      <c r="E21" s="37">
        <v>4413</v>
      </c>
      <c r="F21" s="37"/>
      <c r="G21" s="88"/>
      <c r="H21" s="37"/>
      <c r="I21" s="23"/>
      <c r="J21" s="23"/>
      <c r="K21" s="122"/>
      <c r="L21" s="23" t="s">
        <v>176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9.6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6</v>
      </c>
      <c r="G25" s="44" t="s">
        <v>36</v>
      </c>
      <c r="H25" s="16"/>
      <c r="I25" s="16"/>
      <c r="J25" s="44" t="s">
        <v>26</v>
      </c>
      <c r="K25" s="16"/>
      <c r="L25" s="51">
        <f>F25*0.4</f>
        <v>2.4000000000000004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3:I13"/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9">
      <selection activeCell="O5" sqref="O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64</v>
      </c>
      <c r="E3" s="103"/>
      <c r="F3" s="61" t="s">
        <v>2</v>
      </c>
      <c r="G3" s="101" t="s">
        <v>65</v>
      </c>
      <c r="H3" s="101"/>
      <c r="I3" s="101"/>
      <c r="J3" s="13" t="s">
        <v>3</v>
      </c>
      <c r="K3" s="101" t="s">
        <v>100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1"/>
      <c r="E7" s="30"/>
      <c r="F7" s="30"/>
      <c r="G7" s="86" t="s">
        <v>19</v>
      </c>
      <c r="H7" s="30"/>
      <c r="I7" s="31"/>
      <c r="J7" s="30" t="s">
        <v>137</v>
      </c>
      <c r="K7" s="9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17"/>
      <c r="F8" s="17"/>
      <c r="G8" s="87"/>
      <c r="H8" s="17"/>
      <c r="I8" s="41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/>
      <c r="D9" s="23"/>
      <c r="E9" s="23"/>
      <c r="F9" s="23"/>
      <c r="G9" s="87"/>
      <c r="H9" s="23"/>
      <c r="I9" s="37"/>
      <c r="J9" s="23">
        <v>4403</v>
      </c>
      <c r="K9" s="91"/>
      <c r="L9" s="23"/>
      <c r="M9" s="23" t="s">
        <v>129</v>
      </c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0" t="s">
        <v>195</v>
      </c>
      <c r="F10" s="30"/>
      <c r="G10" s="87"/>
      <c r="H10" s="30"/>
      <c r="I10" s="30" t="s">
        <v>196</v>
      </c>
      <c r="J10" s="30"/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41"/>
      <c r="J11" s="17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/>
      <c r="D12" s="23"/>
      <c r="E12" s="23">
        <v>4402</v>
      </c>
      <c r="F12" s="37"/>
      <c r="G12" s="87"/>
      <c r="H12" s="23" t="s">
        <v>155</v>
      </c>
      <c r="I12" s="23">
        <v>4402</v>
      </c>
      <c r="J12" s="37"/>
      <c r="K12" s="91"/>
      <c r="L12" s="23"/>
      <c r="M12" s="23" t="s">
        <v>177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31" t="s">
        <v>197</v>
      </c>
      <c r="F13" s="30"/>
      <c r="G13" s="89"/>
      <c r="H13" s="94" t="s">
        <v>33</v>
      </c>
      <c r="I13" s="108"/>
      <c r="J13" s="32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198</v>
      </c>
      <c r="I14" s="107"/>
      <c r="J14" s="36"/>
      <c r="K14" s="92"/>
      <c r="L14" s="17"/>
      <c r="M14" s="17"/>
      <c r="N14" s="36"/>
    </row>
    <row r="15" spans="1:14" ht="16.5" customHeight="1" thickBot="1">
      <c r="A15" s="23"/>
      <c r="B15" s="87"/>
      <c r="C15" s="23"/>
      <c r="D15" s="23"/>
      <c r="E15" s="23">
        <v>4402</v>
      </c>
      <c r="F15" s="37"/>
      <c r="G15" s="89"/>
      <c r="H15" s="39" t="s">
        <v>199</v>
      </c>
      <c r="I15" s="40" t="s">
        <v>200</v>
      </c>
      <c r="J15" s="38" t="s">
        <v>154</v>
      </c>
      <c r="K15" s="92"/>
      <c r="L15" s="23"/>
      <c r="M15" s="23"/>
      <c r="N15" s="38"/>
    </row>
    <row r="16" spans="1:107" ht="16.5" customHeight="1">
      <c r="A16" s="30"/>
      <c r="B16" s="87"/>
      <c r="C16" s="30" t="s">
        <v>196</v>
      </c>
      <c r="D16" s="30"/>
      <c r="E16" s="30"/>
      <c r="F16" s="30"/>
      <c r="G16" s="87"/>
      <c r="H16" s="30" t="s">
        <v>196</v>
      </c>
      <c r="I16" s="31"/>
      <c r="J16" s="30"/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17"/>
      <c r="F17" s="17"/>
      <c r="G17" s="87"/>
      <c r="H17" s="17"/>
      <c r="I17" s="41"/>
      <c r="J17" s="17"/>
      <c r="K17" s="9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>
        <v>4402</v>
      </c>
      <c r="D18" s="23"/>
      <c r="E18" s="17"/>
      <c r="F18" s="23" t="s">
        <v>176</v>
      </c>
      <c r="G18" s="87"/>
      <c r="H18" s="23">
        <v>4402</v>
      </c>
      <c r="I18" s="37"/>
      <c r="J18" s="37"/>
      <c r="K18" s="91"/>
      <c r="L18" s="37" t="s">
        <v>119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 t="s">
        <v>197</v>
      </c>
      <c r="D19" s="30"/>
      <c r="E19" s="31"/>
      <c r="F19" s="30"/>
      <c r="G19" s="87"/>
      <c r="H19" s="30" t="s">
        <v>196</v>
      </c>
      <c r="I19" s="31"/>
      <c r="J19" s="30"/>
      <c r="K19" s="9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41"/>
      <c r="J20" s="17"/>
      <c r="K20" s="9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23">
        <v>4402</v>
      </c>
      <c r="D21" s="23"/>
      <c r="E21" s="37" t="s">
        <v>107</v>
      </c>
      <c r="F21" s="23"/>
      <c r="G21" s="88"/>
      <c r="H21" s="23">
        <v>4402</v>
      </c>
      <c r="I21" s="37"/>
      <c r="J21" s="37"/>
      <c r="K21" s="93"/>
      <c r="L21" s="37" t="s">
        <v>121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21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8.4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9</v>
      </c>
      <c r="G25" s="44" t="s">
        <v>36</v>
      </c>
      <c r="H25" s="16"/>
      <c r="I25" s="16"/>
      <c r="J25" s="44" t="s">
        <v>26</v>
      </c>
      <c r="K25" s="16"/>
      <c r="L25" s="51">
        <f>F25*0.4</f>
        <v>3.6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G3:I3"/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H14:I14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46</v>
      </c>
      <c r="E3" s="103"/>
      <c r="F3" s="14" t="s">
        <v>2</v>
      </c>
      <c r="G3" s="101" t="s">
        <v>48</v>
      </c>
      <c r="H3" s="101"/>
      <c r="I3" s="101"/>
      <c r="J3" s="13" t="s">
        <v>3</v>
      </c>
      <c r="K3" s="101" t="s">
        <v>96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0"/>
      <c r="E7" s="31" t="s">
        <v>137</v>
      </c>
      <c r="F7" s="30"/>
      <c r="G7" s="86" t="s">
        <v>19</v>
      </c>
      <c r="H7" s="30"/>
      <c r="I7" s="31" t="s">
        <v>137</v>
      </c>
      <c r="J7" s="30"/>
      <c r="K7" s="9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41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23"/>
      <c r="E9" s="17" t="s">
        <v>146</v>
      </c>
      <c r="F9" s="37"/>
      <c r="G9" s="87"/>
      <c r="H9" s="37" t="s">
        <v>138</v>
      </c>
      <c r="I9" s="17" t="s">
        <v>146</v>
      </c>
      <c r="J9" s="37"/>
      <c r="K9" s="91"/>
      <c r="L9" s="37" t="s">
        <v>139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137</v>
      </c>
      <c r="D10" s="30"/>
      <c r="E10" s="31"/>
      <c r="F10" s="30"/>
      <c r="G10" s="87"/>
      <c r="H10" s="30" t="s">
        <v>137</v>
      </c>
      <c r="I10" s="30"/>
      <c r="J10" s="31"/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41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17" t="s">
        <v>146</v>
      </c>
      <c r="D12" s="23"/>
      <c r="E12" s="37" t="s">
        <v>140</v>
      </c>
      <c r="F12" s="37"/>
      <c r="G12" s="87"/>
      <c r="H12" s="17" t="s">
        <v>146</v>
      </c>
      <c r="I12" s="23"/>
      <c r="J12" s="37" t="s">
        <v>141</v>
      </c>
      <c r="K12" s="91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/>
      <c r="D13" s="30"/>
      <c r="E13" s="30"/>
      <c r="F13" s="30"/>
      <c r="G13" s="89"/>
      <c r="H13" s="94"/>
      <c r="I13" s="95"/>
      <c r="J13" s="62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17"/>
      <c r="F14" s="17"/>
      <c r="G14" s="89"/>
      <c r="H14" s="96" t="s">
        <v>33</v>
      </c>
      <c r="I14" s="104"/>
      <c r="J14" s="63"/>
      <c r="K14" s="92"/>
      <c r="L14" s="17"/>
      <c r="M14" s="17"/>
      <c r="N14" s="36"/>
    </row>
    <row r="15" spans="1:14" ht="16.5" customHeight="1" thickBot="1">
      <c r="A15" s="23"/>
      <c r="B15" s="87"/>
      <c r="C15" s="23"/>
      <c r="D15" s="23"/>
      <c r="E15" s="17"/>
      <c r="F15" s="23"/>
      <c r="G15" s="89"/>
      <c r="H15" s="39"/>
      <c r="I15" s="59"/>
      <c r="J15" s="38"/>
      <c r="K15" s="92"/>
      <c r="L15" s="23"/>
      <c r="M15" s="17"/>
      <c r="N15" s="38"/>
    </row>
    <row r="16" spans="1:107" ht="16.5" customHeight="1">
      <c r="A16" s="30"/>
      <c r="B16" s="87"/>
      <c r="C16" s="30" t="s">
        <v>137</v>
      </c>
      <c r="D16" s="30"/>
      <c r="E16" s="31"/>
      <c r="F16" s="30"/>
      <c r="G16" s="87"/>
      <c r="H16" s="30" t="s">
        <v>137</v>
      </c>
      <c r="I16" s="30"/>
      <c r="J16" s="31"/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41"/>
      <c r="K17" s="91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17" t="s">
        <v>146</v>
      </c>
      <c r="D18" s="23"/>
      <c r="E18" s="37" t="s">
        <v>142</v>
      </c>
      <c r="F18" s="23"/>
      <c r="G18" s="87"/>
      <c r="H18" s="17" t="s">
        <v>146</v>
      </c>
      <c r="I18" s="23"/>
      <c r="J18" s="37" t="s">
        <v>144</v>
      </c>
      <c r="K18" s="91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 t="s">
        <v>137</v>
      </c>
      <c r="D19" s="30"/>
      <c r="E19" s="31"/>
      <c r="F19" s="30"/>
      <c r="G19" s="87"/>
      <c r="H19" s="30" t="s">
        <v>137</v>
      </c>
      <c r="I19" s="30"/>
      <c r="J19" s="31"/>
      <c r="K19" s="9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41"/>
      <c r="K20" s="9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17" t="s">
        <v>146</v>
      </c>
      <c r="D21" s="23"/>
      <c r="E21" s="37" t="s">
        <v>143</v>
      </c>
      <c r="F21" s="23"/>
      <c r="G21" s="88"/>
      <c r="H21" s="17" t="s">
        <v>146</v>
      </c>
      <c r="I21" s="23"/>
      <c r="J21" s="37" t="s">
        <v>145</v>
      </c>
      <c r="K21" s="93"/>
      <c r="L21" s="37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f>F25*0.5</f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H14:I14"/>
    <mergeCell ref="A22:N22"/>
    <mergeCell ref="A23:N23"/>
    <mergeCell ref="D3:E3"/>
    <mergeCell ref="K3:M3"/>
    <mergeCell ref="G3:I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6">
      <selection activeCell="N21" sqref="N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87</v>
      </c>
      <c r="E3" s="103"/>
      <c r="F3" s="14" t="s">
        <v>2</v>
      </c>
      <c r="G3" s="101" t="s">
        <v>88</v>
      </c>
      <c r="H3" s="101"/>
      <c r="I3" s="101"/>
      <c r="J3" s="13" t="s">
        <v>3</v>
      </c>
      <c r="K3" s="101" t="s">
        <v>101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68"/>
      <c r="D7" s="30"/>
      <c r="E7" s="31" t="s">
        <v>201</v>
      </c>
      <c r="F7" s="30"/>
      <c r="G7" s="86" t="s">
        <v>19</v>
      </c>
      <c r="H7" s="30"/>
      <c r="I7" s="30"/>
      <c r="J7" s="30"/>
      <c r="K7" s="9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37"/>
      <c r="E9" s="17">
        <v>4501</v>
      </c>
      <c r="F9" s="37"/>
      <c r="G9" s="87"/>
      <c r="H9" s="37"/>
      <c r="I9" s="23"/>
      <c r="J9" s="23"/>
      <c r="K9" s="91"/>
      <c r="L9" s="37" t="s">
        <v>187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1" t="s">
        <v>201</v>
      </c>
      <c r="F10" s="30"/>
      <c r="G10" s="87"/>
      <c r="H10" s="30"/>
      <c r="I10" s="30"/>
      <c r="J10" s="30"/>
      <c r="K10" s="9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/>
      <c r="D12" s="37"/>
      <c r="E12" s="17">
        <v>4501</v>
      </c>
      <c r="F12" s="37"/>
      <c r="G12" s="87"/>
      <c r="H12" s="37"/>
      <c r="I12" s="23"/>
      <c r="J12" s="23"/>
      <c r="K12" s="91"/>
      <c r="L12" s="37" t="s">
        <v>189</v>
      </c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41" t="s">
        <v>201</v>
      </c>
      <c r="D13" s="30"/>
      <c r="E13" s="30"/>
      <c r="F13" s="17"/>
      <c r="G13" s="89"/>
      <c r="H13" s="94" t="s">
        <v>33</v>
      </c>
      <c r="I13" s="108"/>
      <c r="J13" s="30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43"/>
      <c r="D14" s="17"/>
      <c r="E14" s="17"/>
      <c r="F14" s="17"/>
      <c r="G14" s="89"/>
      <c r="H14" s="106" t="s">
        <v>157</v>
      </c>
      <c r="I14" s="107"/>
      <c r="J14" s="17"/>
      <c r="K14" s="92"/>
      <c r="L14" s="17"/>
      <c r="M14" s="17"/>
      <c r="N14" s="36"/>
    </row>
    <row r="15" spans="1:14" ht="16.5" customHeight="1" thickBot="1">
      <c r="A15" s="23"/>
      <c r="B15" s="87"/>
      <c r="C15" s="37">
        <v>4501</v>
      </c>
      <c r="D15" s="23"/>
      <c r="E15" s="23"/>
      <c r="F15" s="23"/>
      <c r="G15" s="89"/>
      <c r="H15" s="39" t="s">
        <v>133</v>
      </c>
      <c r="I15" s="40" t="s">
        <v>202</v>
      </c>
      <c r="J15" s="23"/>
      <c r="K15" s="92"/>
      <c r="L15" s="37" t="s">
        <v>186</v>
      </c>
      <c r="M15" s="17"/>
      <c r="N15" s="17"/>
    </row>
    <row r="16" spans="1:107" ht="16.5" customHeight="1">
      <c r="A16" s="30"/>
      <c r="B16" s="87"/>
      <c r="C16" s="30" t="s">
        <v>174</v>
      </c>
      <c r="D16" s="30"/>
      <c r="E16" s="31"/>
      <c r="F16" s="31"/>
      <c r="G16" s="87"/>
      <c r="H16" s="17"/>
      <c r="I16" s="31" t="s">
        <v>131</v>
      </c>
      <c r="J16" s="30"/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41"/>
      <c r="J17" s="17"/>
      <c r="K17" s="9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37">
        <v>4501</v>
      </c>
      <c r="D18" s="23"/>
      <c r="E18" s="37" t="s">
        <v>106</v>
      </c>
      <c r="F18" s="37"/>
      <c r="G18" s="87"/>
      <c r="H18" s="37"/>
      <c r="I18" s="17">
        <v>4501</v>
      </c>
      <c r="J18" s="37"/>
      <c r="K18" s="91"/>
      <c r="L18" s="37" t="s">
        <v>151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/>
      <c r="E19" s="31"/>
      <c r="F19" s="30"/>
      <c r="G19" s="87"/>
      <c r="H19" s="30" t="s">
        <v>201</v>
      </c>
      <c r="I19" s="31"/>
      <c r="J19" s="30"/>
      <c r="K19" s="9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41"/>
      <c r="J20" s="17"/>
      <c r="K20" s="9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37"/>
      <c r="D21" s="23"/>
      <c r="E21" s="37"/>
      <c r="F21" s="17"/>
      <c r="G21" s="88"/>
      <c r="H21" s="23">
        <v>4501</v>
      </c>
      <c r="I21" s="37"/>
      <c r="J21" s="37"/>
      <c r="K21" s="93"/>
      <c r="L21" s="23"/>
      <c r="M21" s="23"/>
      <c r="N21" s="23" t="s">
        <v>185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9.6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6</v>
      </c>
      <c r="G25" s="44" t="s">
        <v>36</v>
      </c>
      <c r="H25" s="16"/>
      <c r="I25" s="16"/>
      <c r="J25" s="44" t="s">
        <v>26</v>
      </c>
      <c r="K25" s="16"/>
      <c r="L25" s="51">
        <f>F25*0.4</f>
        <v>2.4000000000000004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H13:I13"/>
    <mergeCell ref="H14:I14"/>
    <mergeCell ref="A22:N22"/>
    <mergeCell ref="A23:N23"/>
    <mergeCell ref="K3:M3"/>
    <mergeCell ref="G3:I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6">
      <selection activeCell="L27" sqref="L27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98</v>
      </c>
      <c r="E3" s="103"/>
      <c r="F3" s="14" t="s">
        <v>2</v>
      </c>
      <c r="G3" s="57"/>
      <c r="H3" s="15"/>
      <c r="I3" s="13"/>
      <c r="J3" s="13" t="s">
        <v>3</v>
      </c>
      <c r="K3" s="101" t="s">
        <v>93</v>
      </c>
      <c r="L3" s="105"/>
      <c r="M3" s="105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0"/>
      <c r="E7" s="31" t="s">
        <v>203</v>
      </c>
      <c r="F7" s="30"/>
      <c r="G7" s="86" t="s">
        <v>19</v>
      </c>
      <c r="H7" s="30"/>
      <c r="I7" s="31" t="s">
        <v>203</v>
      </c>
      <c r="J7" s="30"/>
      <c r="K7" s="119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41"/>
      <c r="J8" s="17"/>
      <c r="K8" s="120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23"/>
      <c r="E9" s="17">
        <v>4417</v>
      </c>
      <c r="F9" s="37"/>
      <c r="G9" s="87"/>
      <c r="H9" s="37" t="s">
        <v>151</v>
      </c>
      <c r="I9" s="17">
        <v>4417</v>
      </c>
      <c r="J9" s="37"/>
      <c r="K9" s="120"/>
      <c r="L9" s="23" t="s">
        <v>156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113</v>
      </c>
      <c r="D10" s="30"/>
      <c r="E10" s="30"/>
      <c r="F10" s="30"/>
      <c r="G10" s="87"/>
      <c r="H10" s="30"/>
      <c r="I10" s="31" t="s">
        <v>182</v>
      </c>
      <c r="J10" s="30"/>
      <c r="K10" s="12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12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81" t="s">
        <v>115</v>
      </c>
      <c r="D12" s="23"/>
      <c r="E12" s="17"/>
      <c r="F12" s="23" t="s">
        <v>204</v>
      </c>
      <c r="G12" s="87"/>
      <c r="H12" s="17"/>
      <c r="I12" s="17">
        <v>4417</v>
      </c>
      <c r="J12" s="37"/>
      <c r="K12" s="120"/>
      <c r="L12" s="23"/>
      <c r="M12" s="23" t="s">
        <v>121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 t="s">
        <v>113</v>
      </c>
      <c r="D13" s="30"/>
      <c r="E13" s="30"/>
      <c r="F13" s="30"/>
      <c r="G13" s="89"/>
      <c r="H13" s="94"/>
      <c r="I13" s="108"/>
      <c r="J13" s="62"/>
      <c r="K13" s="121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17"/>
      <c r="F14" s="17"/>
      <c r="G14" s="89"/>
      <c r="H14" s="96" t="s">
        <v>33</v>
      </c>
      <c r="I14" s="127"/>
      <c r="J14" s="63"/>
      <c r="K14" s="121"/>
      <c r="L14" s="17"/>
      <c r="M14" s="17"/>
      <c r="N14" s="36"/>
    </row>
    <row r="15" spans="1:14" ht="16.5" customHeight="1" thickBot="1">
      <c r="A15" s="23"/>
      <c r="B15" s="87"/>
      <c r="C15" s="81" t="s">
        <v>115</v>
      </c>
      <c r="D15" s="23"/>
      <c r="E15" s="17"/>
      <c r="F15" s="23" t="s">
        <v>204</v>
      </c>
      <c r="G15" s="89"/>
      <c r="H15" s="39"/>
      <c r="I15" s="40"/>
      <c r="J15" s="38"/>
      <c r="K15" s="121"/>
      <c r="L15" s="23"/>
      <c r="M15" s="23"/>
      <c r="N15" s="23"/>
    </row>
    <row r="16" spans="1:107" ht="16.5" customHeight="1">
      <c r="A16" s="30"/>
      <c r="B16" s="87"/>
      <c r="C16" s="30" t="s">
        <v>203</v>
      </c>
      <c r="D16" s="30"/>
      <c r="E16" s="31"/>
      <c r="F16" s="30"/>
      <c r="G16" s="87"/>
      <c r="H16" s="30" t="s">
        <v>102</v>
      </c>
      <c r="I16" s="30"/>
      <c r="J16" s="31"/>
      <c r="K16" s="120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41"/>
      <c r="K17" s="120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37">
        <v>4417</v>
      </c>
      <c r="D18" s="23"/>
      <c r="E18" s="37" t="s">
        <v>155</v>
      </c>
      <c r="F18" s="37"/>
      <c r="G18" s="87"/>
      <c r="H18" s="37">
        <v>4417</v>
      </c>
      <c r="I18" s="23"/>
      <c r="J18" s="37" t="s">
        <v>107</v>
      </c>
      <c r="K18" s="120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 t="s">
        <v>203</v>
      </c>
      <c r="D19" s="30"/>
      <c r="E19" s="31"/>
      <c r="F19" s="30" t="s">
        <v>205</v>
      </c>
      <c r="G19" s="87"/>
      <c r="H19" s="30"/>
      <c r="I19" s="30"/>
      <c r="J19" s="30"/>
      <c r="K19" s="120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17"/>
      <c r="K20" s="12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37">
        <v>4417</v>
      </c>
      <c r="D21" s="23"/>
      <c r="E21" s="37" t="s">
        <v>106</v>
      </c>
      <c r="F21" s="23">
        <v>4417</v>
      </c>
      <c r="G21" s="88"/>
      <c r="H21" s="23"/>
      <c r="I21" s="23"/>
      <c r="J21" s="23" t="s">
        <v>148</v>
      </c>
      <c r="K21" s="122"/>
      <c r="L21" s="17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220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4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19</v>
      </c>
      <c r="G25" s="44" t="s">
        <v>36</v>
      </c>
      <c r="H25" s="16"/>
      <c r="I25" s="16"/>
      <c r="J25" s="44" t="s">
        <v>26</v>
      </c>
      <c r="K25" s="16"/>
      <c r="L25" s="47">
        <v>8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31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H13:I13"/>
    <mergeCell ref="K7:K21"/>
  </mergeCells>
  <printOptions horizontalCentered="1"/>
  <pageMargins left="1.65" right="0.4" top="0.48" bottom="0.63" header="0.39" footer="0.3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="130" zoomScaleNormal="13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29</v>
      </c>
      <c r="E3" s="103"/>
      <c r="F3" s="14" t="s">
        <v>2</v>
      </c>
      <c r="G3" s="57" t="s">
        <v>52</v>
      </c>
      <c r="H3" s="15"/>
      <c r="I3" s="13"/>
      <c r="J3" s="13" t="s">
        <v>3</v>
      </c>
      <c r="K3" s="101" t="s">
        <v>45</v>
      </c>
      <c r="L3" s="105"/>
      <c r="M3" s="105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/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0"/>
      <c r="E7" s="31" t="s">
        <v>122</v>
      </c>
      <c r="F7" s="30"/>
      <c r="G7" s="86" t="s">
        <v>19</v>
      </c>
      <c r="H7" s="30"/>
      <c r="I7" s="30"/>
      <c r="J7" s="30"/>
      <c r="K7" s="9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23"/>
      <c r="E9" s="17" t="s">
        <v>127</v>
      </c>
      <c r="F9" s="37"/>
      <c r="G9" s="87"/>
      <c r="H9" s="23"/>
      <c r="I9" s="23" t="s">
        <v>228</v>
      </c>
      <c r="J9" s="37"/>
      <c r="K9" s="91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122</v>
      </c>
      <c r="D10" s="30"/>
      <c r="E10" s="30"/>
      <c r="F10" s="30"/>
      <c r="G10" s="87"/>
      <c r="H10" s="30" t="s">
        <v>124</v>
      </c>
      <c r="I10" s="31"/>
      <c r="J10" s="30"/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17" t="s">
        <v>127</v>
      </c>
      <c r="D12" s="23"/>
      <c r="E12" s="17"/>
      <c r="F12" s="23" t="s">
        <v>123</v>
      </c>
      <c r="G12" s="87"/>
      <c r="H12" s="17" t="s">
        <v>127</v>
      </c>
      <c r="I12" s="37"/>
      <c r="J12" s="37"/>
      <c r="K12" s="91"/>
      <c r="L12" s="37" t="s">
        <v>125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 t="s">
        <v>126</v>
      </c>
      <c r="D13" s="30"/>
      <c r="E13" s="30"/>
      <c r="F13" s="30"/>
      <c r="G13" s="89"/>
      <c r="H13" s="94"/>
      <c r="I13" s="95"/>
      <c r="J13" s="30"/>
      <c r="K13" s="9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17"/>
      <c r="F14" s="17"/>
      <c r="G14" s="89"/>
      <c r="H14" s="96" t="s">
        <v>33</v>
      </c>
      <c r="I14" s="104"/>
      <c r="J14" s="17"/>
      <c r="K14" s="92"/>
      <c r="L14" s="17"/>
      <c r="M14" s="17"/>
      <c r="N14" s="17"/>
    </row>
    <row r="15" spans="1:14" ht="16.5" customHeight="1" thickBot="1">
      <c r="A15" s="23"/>
      <c r="B15" s="87"/>
      <c r="C15" s="17" t="s">
        <v>127</v>
      </c>
      <c r="D15" s="23"/>
      <c r="E15" s="17"/>
      <c r="F15" s="23" t="s">
        <v>107</v>
      </c>
      <c r="G15" s="89"/>
      <c r="H15" s="39"/>
      <c r="I15" s="59"/>
      <c r="J15" s="23"/>
      <c r="K15" s="92"/>
      <c r="L15" s="23"/>
      <c r="M15" s="23"/>
      <c r="N15" s="23"/>
    </row>
    <row r="16" spans="1:107" ht="16.5" customHeight="1">
      <c r="A16" s="30"/>
      <c r="B16" s="87"/>
      <c r="C16" s="30"/>
      <c r="D16" s="30" t="s">
        <v>124</v>
      </c>
      <c r="E16" s="30"/>
      <c r="F16" s="30"/>
      <c r="G16" s="87"/>
      <c r="H16" s="30"/>
      <c r="I16" s="17"/>
      <c r="J16" s="30" t="s">
        <v>124</v>
      </c>
      <c r="K16" s="9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17"/>
      <c r="F17" s="17"/>
      <c r="G17" s="87"/>
      <c r="H17" s="17"/>
      <c r="I17" s="17"/>
      <c r="J17" s="17"/>
      <c r="K17" s="9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17"/>
      <c r="D18" s="23" t="s">
        <v>127</v>
      </c>
      <c r="E18" s="17"/>
      <c r="F18" s="23"/>
      <c r="G18" s="87"/>
      <c r="H18" s="37" t="s">
        <v>230</v>
      </c>
      <c r="I18" s="23"/>
      <c r="J18" s="23" t="s">
        <v>127</v>
      </c>
      <c r="K18" s="91"/>
      <c r="L18" s="23"/>
      <c r="M18" s="23"/>
      <c r="N18" s="23" t="s">
        <v>208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/>
      <c r="D19" s="30"/>
      <c r="E19" s="30"/>
      <c r="F19" s="30"/>
      <c r="G19" s="87"/>
      <c r="H19" s="30"/>
      <c r="I19" s="30"/>
      <c r="J19" s="31"/>
      <c r="K19" s="9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17"/>
      <c r="J20" s="41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17"/>
      <c r="D21" s="23"/>
      <c r="E21" s="17"/>
      <c r="F21" s="23"/>
      <c r="G21" s="88"/>
      <c r="H21" s="23"/>
      <c r="I21" s="23"/>
      <c r="J21" s="37"/>
      <c r="K21" s="9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0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24</v>
      </c>
      <c r="G25" s="44" t="s">
        <v>36</v>
      </c>
      <c r="H25" s="16"/>
      <c r="I25" s="16"/>
      <c r="J25" s="44" t="s">
        <v>26</v>
      </c>
      <c r="K25" s="16"/>
      <c r="L25" s="51">
        <f>F25*0.5</f>
        <v>12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K7:K21"/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H14:I14"/>
  </mergeCells>
  <printOptions/>
  <pageMargins left="1.65" right="0.25" top="0.48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9">
      <selection activeCell="F27" sqref="F27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30</v>
      </c>
      <c r="E3" s="103"/>
      <c r="F3" s="14" t="s">
        <v>2</v>
      </c>
      <c r="G3" s="12" t="s">
        <v>35</v>
      </c>
      <c r="H3" s="15"/>
      <c r="I3" s="13"/>
      <c r="J3" s="13" t="s">
        <v>3</v>
      </c>
      <c r="K3" s="101" t="s">
        <v>94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 t="s">
        <v>109</v>
      </c>
      <c r="D7" s="30"/>
      <c r="E7" s="30"/>
      <c r="F7" s="30"/>
      <c r="G7" s="86" t="s">
        <v>19</v>
      </c>
      <c r="H7" s="30" t="s">
        <v>109</v>
      </c>
      <c r="I7" s="31"/>
      <c r="J7" s="30"/>
      <c r="K7" s="9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17"/>
      <c r="F8" s="17"/>
      <c r="G8" s="87"/>
      <c r="H8" s="17"/>
      <c r="I8" s="41"/>
      <c r="J8" s="17"/>
      <c r="K8" s="9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>
        <v>4304</v>
      </c>
      <c r="D9" s="23"/>
      <c r="E9" s="17"/>
      <c r="F9" s="23" t="s">
        <v>110</v>
      </c>
      <c r="G9" s="87"/>
      <c r="H9" s="23">
        <v>4304</v>
      </c>
      <c r="I9" s="37"/>
      <c r="J9" s="37"/>
      <c r="K9" s="91"/>
      <c r="L9" s="37" t="s">
        <v>111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 t="s">
        <v>109</v>
      </c>
      <c r="D10" s="30"/>
      <c r="E10" s="30"/>
      <c r="F10" s="30"/>
      <c r="G10" s="87"/>
      <c r="H10" s="30"/>
      <c r="I10" s="31"/>
      <c r="J10" s="30" t="s">
        <v>109</v>
      </c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>
        <v>4304</v>
      </c>
      <c r="D12" s="23"/>
      <c r="E12" s="17" t="s">
        <v>112</v>
      </c>
      <c r="F12" s="23" t="s">
        <v>152</v>
      </c>
      <c r="G12" s="87"/>
      <c r="H12" s="41"/>
      <c r="I12" s="17"/>
      <c r="J12" s="23">
        <v>4304</v>
      </c>
      <c r="K12" s="91"/>
      <c r="L12" s="23"/>
      <c r="M12" s="23"/>
      <c r="N12" s="23" t="s">
        <v>153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 t="s">
        <v>113</v>
      </c>
      <c r="D13" s="30"/>
      <c r="E13" s="30"/>
      <c r="F13" s="30"/>
      <c r="G13" s="89"/>
      <c r="H13" s="94"/>
      <c r="I13" s="95"/>
      <c r="J13" s="62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17"/>
      <c r="F14" s="17"/>
      <c r="G14" s="89"/>
      <c r="H14" s="96" t="s">
        <v>33</v>
      </c>
      <c r="I14" s="104"/>
      <c r="J14" s="63"/>
      <c r="K14" s="92"/>
      <c r="L14" s="17"/>
      <c r="M14" s="17"/>
      <c r="N14" s="36"/>
    </row>
    <row r="15" spans="1:14" ht="16.5" customHeight="1" thickBot="1">
      <c r="A15" s="23"/>
      <c r="B15" s="87"/>
      <c r="C15" s="81" t="s">
        <v>115</v>
      </c>
      <c r="D15" s="23"/>
      <c r="E15" s="17"/>
      <c r="F15" s="23" t="s">
        <v>114</v>
      </c>
      <c r="G15" s="89"/>
      <c r="H15" s="39"/>
      <c r="I15" s="59"/>
      <c r="J15" s="66"/>
      <c r="K15" s="92"/>
      <c r="L15" s="23"/>
      <c r="M15" s="23"/>
      <c r="N15" s="38"/>
    </row>
    <row r="16" spans="1:107" ht="16.5" customHeight="1">
      <c r="A16" s="30"/>
      <c r="B16" s="87"/>
      <c r="C16" s="30"/>
      <c r="D16" s="30"/>
      <c r="E16" s="31" t="s">
        <v>109</v>
      </c>
      <c r="F16" s="30"/>
      <c r="G16" s="87"/>
      <c r="H16" s="30"/>
      <c r="I16" s="30"/>
      <c r="J16" s="17"/>
      <c r="K16" s="9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17"/>
      <c r="K17" s="91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/>
      <c r="D18" s="23"/>
      <c r="E18" s="17">
        <v>4304</v>
      </c>
      <c r="F18" s="37"/>
      <c r="G18" s="87"/>
      <c r="H18" s="23"/>
      <c r="I18" s="23" t="s">
        <v>116</v>
      </c>
      <c r="J18" s="23"/>
      <c r="K18" s="91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 t="s">
        <v>113</v>
      </c>
      <c r="D19" s="30"/>
      <c r="E19" s="30"/>
      <c r="F19" s="30"/>
      <c r="G19" s="87"/>
      <c r="H19" s="30"/>
      <c r="I19" s="30"/>
      <c r="J19" s="31"/>
      <c r="K19" s="9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17"/>
      <c r="J20" s="41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82" t="s">
        <v>115</v>
      </c>
      <c r="D21" s="23"/>
      <c r="E21" s="17"/>
      <c r="F21" s="23" t="s">
        <v>114</v>
      </c>
      <c r="G21" s="88"/>
      <c r="H21" s="37"/>
      <c r="I21" s="23"/>
      <c r="J21" s="23"/>
      <c r="K21" s="9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95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28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f>F25*0.44</f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28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1.56" right="0.35" top="0.76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1">
      <selection activeCell="N18" sqref="N18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21.75" customHeight="1">
      <c r="A3" s="11"/>
      <c r="B3" s="12"/>
      <c r="C3" s="13" t="s">
        <v>1</v>
      </c>
      <c r="D3" s="103" t="s">
        <v>31</v>
      </c>
      <c r="E3" s="103"/>
      <c r="F3" s="14" t="s">
        <v>2</v>
      </c>
      <c r="G3" s="12" t="s">
        <v>42</v>
      </c>
      <c r="H3" s="15"/>
      <c r="I3" s="13"/>
      <c r="J3" s="13" t="s">
        <v>3</v>
      </c>
      <c r="K3" s="101" t="s">
        <v>61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86" t="s">
        <v>18</v>
      </c>
      <c r="C7" s="30"/>
      <c r="D7" s="30"/>
      <c r="E7" s="31" t="s">
        <v>117</v>
      </c>
      <c r="F7" s="30"/>
      <c r="G7" s="86" t="s">
        <v>19</v>
      </c>
      <c r="H7" s="30"/>
      <c r="I7" s="30"/>
      <c r="J7" s="30"/>
      <c r="K7" s="90" t="s">
        <v>43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91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87"/>
      <c r="C9" s="23"/>
      <c r="D9" s="23"/>
      <c r="E9" s="17">
        <v>4305</v>
      </c>
      <c r="F9" s="37"/>
      <c r="G9" s="87"/>
      <c r="H9" s="37"/>
      <c r="I9" s="23"/>
      <c r="J9" s="23"/>
      <c r="K9" s="91"/>
      <c r="L9" s="23" t="s">
        <v>150</v>
      </c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87"/>
      <c r="C10" s="30" t="s">
        <v>206</v>
      </c>
      <c r="D10" s="30"/>
      <c r="E10" s="30"/>
      <c r="F10" s="30"/>
      <c r="G10" s="87"/>
      <c r="H10" s="30" t="s">
        <v>191</v>
      </c>
      <c r="I10" s="31"/>
      <c r="J10" s="30"/>
      <c r="K10" s="91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41"/>
      <c r="J11" s="17"/>
      <c r="K11" s="91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87"/>
      <c r="C12" s="23">
        <v>4305</v>
      </c>
      <c r="D12" s="23"/>
      <c r="E12" s="17"/>
      <c r="F12" s="23" t="s">
        <v>148</v>
      </c>
      <c r="G12" s="87"/>
      <c r="H12" s="23">
        <v>4305</v>
      </c>
      <c r="I12" s="37"/>
      <c r="J12" s="37"/>
      <c r="K12" s="91"/>
      <c r="L12" s="37" t="s">
        <v>186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87"/>
      <c r="C13" s="30" t="s">
        <v>118</v>
      </c>
      <c r="D13" s="30"/>
      <c r="E13" s="30"/>
      <c r="F13" s="30"/>
      <c r="G13" s="89"/>
      <c r="H13" s="94" t="s">
        <v>33</v>
      </c>
      <c r="I13" s="108"/>
      <c r="J13" s="30"/>
      <c r="K13" s="9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87"/>
      <c r="C14" s="17"/>
      <c r="D14" s="17"/>
      <c r="E14" s="17"/>
      <c r="F14" s="17"/>
      <c r="G14" s="89"/>
      <c r="H14" s="106" t="s">
        <v>124</v>
      </c>
      <c r="I14" s="107"/>
      <c r="J14" s="17"/>
      <c r="K14" s="9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87"/>
      <c r="C15" s="37">
        <v>4305</v>
      </c>
      <c r="D15" s="23"/>
      <c r="E15" s="23" t="s">
        <v>119</v>
      </c>
      <c r="F15" s="23"/>
      <c r="G15" s="89"/>
      <c r="H15" s="39" t="s">
        <v>105</v>
      </c>
      <c r="I15" s="59" t="s">
        <v>155</v>
      </c>
      <c r="J15" s="23"/>
      <c r="K15" s="9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87"/>
      <c r="C16" s="41" t="s">
        <v>207</v>
      </c>
      <c r="D16" s="30"/>
      <c r="E16" s="30"/>
      <c r="F16" s="17"/>
      <c r="G16" s="87"/>
      <c r="H16" s="30"/>
      <c r="I16" s="30"/>
      <c r="J16" s="30"/>
      <c r="K16" s="9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87"/>
      <c r="C17" s="43"/>
      <c r="D17" s="17"/>
      <c r="E17" s="17"/>
      <c r="F17" s="17"/>
      <c r="G17" s="87"/>
      <c r="H17" s="17"/>
      <c r="I17" s="17"/>
      <c r="J17" s="17"/>
      <c r="K17" s="9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87"/>
      <c r="C18" s="37">
        <v>4305</v>
      </c>
      <c r="D18" s="23"/>
      <c r="E18" s="23"/>
      <c r="F18" s="23"/>
      <c r="G18" s="87"/>
      <c r="H18" s="23"/>
      <c r="I18" s="23" t="s">
        <v>162</v>
      </c>
      <c r="J18" s="37"/>
      <c r="K18" s="91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87"/>
      <c r="C19" s="30"/>
      <c r="D19" s="30" t="s">
        <v>118</v>
      </c>
      <c r="E19" s="30"/>
      <c r="F19" s="31"/>
      <c r="G19" s="87"/>
      <c r="H19" s="30"/>
      <c r="I19" s="31"/>
      <c r="J19" s="30"/>
      <c r="K19" s="91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87"/>
      <c r="C20" s="17"/>
      <c r="D20" s="17"/>
      <c r="E20" s="17"/>
      <c r="F20" s="41"/>
      <c r="G20" s="87"/>
      <c r="H20" s="17"/>
      <c r="I20" s="41"/>
      <c r="J20" s="17"/>
      <c r="K20" s="91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88"/>
      <c r="C21" s="37"/>
      <c r="D21" s="37">
        <v>4305</v>
      </c>
      <c r="E21" s="23"/>
      <c r="F21" s="37" t="s">
        <v>121</v>
      </c>
      <c r="G21" s="88"/>
      <c r="H21" s="37"/>
      <c r="I21" s="17"/>
      <c r="J21" s="37"/>
      <c r="K21" s="93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 t="s">
        <v>213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1" customFormat="1" ht="23.25" customHeight="1">
      <c r="A23" s="83" t="s">
        <v>212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49</v>
      </c>
      <c r="E24" s="16"/>
      <c r="F24" s="45">
        <v>22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9.36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6</v>
      </c>
      <c r="G25" s="44" t="s">
        <v>36</v>
      </c>
      <c r="H25" s="16"/>
      <c r="I25" s="16"/>
      <c r="J25" s="44" t="s">
        <v>26</v>
      </c>
      <c r="K25" s="16"/>
      <c r="L25" s="51">
        <f>F25*0.44</f>
        <v>2.64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28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4">
      <selection activeCell="I20" sqref="I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34</v>
      </c>
      <c r="E3" s="103"/>
      <c r="F3" s="14" t="s">
        <v>2</v>
      </c>
      <c r="G3" s="12" t="s">
        <v>41</v>
      </c>
      <c r="H3" s="15"/>
      <c r="I3" s="13"/>
      <c r="J3" s="13" t="s">
        <v>3</v>
      </c>
      <c r="K3" s="101" t="s">
        <v>51</v>
      </c>
      <c r="L3" s="101"/>
      <c r="M3" s="101"/>
      <c r="N3" s="10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43"/>
      <c r="D7" s="30"/>
      <c r="E7" s="31" t="s">
        <v>128</v>
      </c>
      <c r="F7" s="30"/>
      <c r="G7" s="86" t="s">
        <v>19</v>
      </c>
      <c r="H7" s="30"/>
      <c r="I7" s="30"/>
      <c r="J7" s="30"/>
      <c r="K7" s="90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43"/>
      <c r="D8" s="17"/>
      <c r="E8" s="41"/>
      <c r="F8" s="17"/>
      <c r="G8" s="87"/>
      <c r="H8" s="17"/>
      <c r="I8" s="17"/>
      <c r="J8" s="17"/>
      <c r="K8" s="9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37"/>
      <c r="D9" s="23"/>
      <c r="E9" s="17" t="s">
        <v>136</v>
      </c>
      <c r="F9" s="37"/>
      <c r="G9" s="87"/>
      <c r="H9" s="23"/>
      <c r="I9" s="23" t="s">
        <v>129</v>
      </c>
      <c r="J9" s="23"/>
      <c r="K9" s="91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30"/>
      <c r="D10" s="30"/>
      <c r="E10" s="31" t="s">
        <v>130</v>
      </c>
      <c r="F10" s="30"/>
      <c r="G10" s="87"/>
      <c r="H10" s="30"/>
      <c r="I10" s="30"/>
      <c r="J10" s="30"/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/>
      <c r="D12" s="23"/>
      <c r="E12" s="17" t="s">
        <v>136</v>
      </c>
      <c r="F12" s="37"/>
      <c r="G12" s="87"/>
      <c r="H12" s="37"/>
      <c r="I12" s="23"/>
      <c r="J12" s="23"/>
      <c r="K12" s="91"/>
      <c r="L12" s="23"/>
      <c r="M12" s="23"/>
      <c r="N12" s="23" t="s">
        <v>150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 t="s">
        <v>131</v>
      </c>
      <c r="D13" s="30"/>
      <c r="E13" s="31"/>
      <c r="F13" s="30"/>
      <c r="G13" s="89"/>
      <c r="H13" s="94" t="s">
        <v>33</v>
      </c>
      <c r="I13" s="108"/>
      <c r="J13" s="30"/>
      <c r="K13" s="9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41"/>
      <c r="F14" s="17"/>
      <c r="G14" s="89"/>
      <c r="H14" s="106" t="s">
        <v>132</v>
      </c>
      <c r="I14" s="107"/>
      <c r="J14" s="17"/>
      <c r="K14" s="92"/>
      <c r="L14" s="17"/>
      <c r="M14" s="17"/>
      <c r="N14" s="36"/>
    </row>
    <row r="15" spans="1:14" ht="16.5" customHeight="1" thickBot="1">
      <c r="A15" s="23"/>
      <c r="B15" s="87"/>
      <c r="C15" s="17" t="s">
        <v>136</v>
      </c>
      <c r="D15" s="23"/>
      <c r="E15" s="37" t="s">
        <v>106</v>
      </c>
      <c r="F15" s="37"/>
      <c r="G15" s="89"/>
      <c r="H15" s="39" t="s">
        <v>133</v>
      </c>
      <c r="I15" s="59" t="s">
        <v>107</v>
      </c>
      <c r="J15" s="23"/>
      <c r="K15" s="92"/>
      <c r="L15" s="37"/>
      <c r="M15" s="23"/>
      <c r="N15" s="38"/>
    </row>
    <row r="16" spans="1:107" ht="16.5" customHeight="1">
      <c r="A16" s="30"/>
      <c r="B16" s="87"/>
      <c r="C16" s="30"/>
      <c r="D16" s="30"/>
      <c r="E16" s="31" t="s">
        <v>131</v>
      </c>
      <c r="F16" s="30"/>
      <c r="G16" s="87"/>
      <c r="H16" s="30"/>
      <c r="I16" s="31" t="s">
        <v>221</v>
      </c>
      <c r="J16" s="30"/>
      <c r="K16" s="9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41"/>
      <c r="J17" s="17"/>
      <c r="K17" s="9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/>
      <c r="D18" s="56"/>
      <c r="E18" s="17" t="s">
        <v>136</v>
      </c>
      <c r="F18" s="37"/>
      <c r="G18" s="87"/>
      <c r="H18" s="37" t="s">
        <v>156</v>
      </c>
      <c r="I18" s="17" t="s">
        <v>136</v>
      </c>
      <c r="J18" s="37"/>
      <c r="K18" s="91"/>
      <c r="L18" s="37" t="s">
        <v>148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30" t="s">
        <v>128</v>
      </c>
      <c r="D19" s="30"/>
      <c r="E19" s="30"/>
      <c r="F19" s="30"/>
      <c r="G19" s="87"/>
      <c r="H19" s="30"/>
      <c r="I19" s="30"/>
      <c r="J19" s="30"/>
      <c r="K19" s="9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17"/>
      <c r="J20" s="17"/>
      <c r="K20" s="9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17" t="s">
        <v>136</v>
      </c>
      <c r="D21" s="23"/>
      <c r="E21" s="17"/>
      <c r="F21" s="23" t="s">
        <v>135</v>
      </c>
      <c r="G21" s="88"/>
      <c r="H21" s="37"/>
      <c r="I21" s="23"/>
      <c r="J21" s="37"/>
      <c r="K21" s="93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39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16</v>
      </c>
      <c r="G24" s="44" t="s">
        <v>36</v>
      </c>
      <c r="H24" s="44"/>
      <c r="I24" s="46"/>
      <c r="J24" s="44" t="s">
        <v>25</v>
      </c>
      <c r="K24" s="16"/>
      <c r="L24" s="47">
        <f>12-L25</f>
        <v>7.16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11</v>
      </c>
      <c r="G25" s="44" t="s">
        <v>36</v>
      </c>
      <c r="H25" s="16"/>
      <c r="I25" s="16"/>
      <c r="J25" s="44" t="s">
        <v>26</v>
      </c>
      <c r="K25" s="16"/>
      <c r="L25" s="51">
        <f>F25*0.44</f>
        <v>4.84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27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D3:E3"/>
    <mergeCell ref="A1:N1"/>
    <mergeCell ref="A2:N2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DC27"/>
  <sheetViews>
    <sheetView zoomScale="130" zoomScaleNormal="130" zoomScalePageLayoutView="0" workbookViewId="0" topLeftCell="A2">
      <selection activeCell="M9" sqref="M9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6" customFormat="1" ht="21.75" customHeight="1">
      <c r="A3" s="11"/>
      <c r="B3" s="12"/>
      <c r="C3" s="13" t="s">
        <v>1</v>
      </c>
      <c r="D3" s="103" t="s">
        <v>60</v>
      </c>
      <c r="E3" s="103"/>
      <c r="F3" s="14" t="s">
        <v>2</v>
      </c>
      <c r="G3" s="103" t="s">
        <v>63</v>
      </c>
      <c r="H3" s="103"/>
      <c r="I3" s="103"/>
      <c r="J3" s="13" t="s">
        <v>3</v>
      </c>
      <c r="K3" s="101" t="s">
        <v>51</v>
      </c>
      <c r="L3" s="101"/>
      <c r="M3" s="101"/>
      <c r="N3" s="10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86" t="s">
        <v>18</v>
      </c>
      <c r="C7" s="30"/>
      <c r="D7" s="30"/>
      <c r="E7" s="31" t="s">
        <v>117</v>
      </c>
      <c r="F7" s="30"/>
      <c r="G7" s="86" t="s">
        <v>19</v>
      </c>
      <c r="H7" s="30"/>
      <c r="I7" s="30"/>
      <c r="J7" s="30"/>
      <c r="K7" s="109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17"/>
      <c r="J8" s="17"/>
      <c r="K8" s="110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87"/>
      <c r="C9" s="23"/>
      <c r="D9" s="23"/>
      <c r="E9" s="17">
        <v>4301</v>
      </c>
      <c r="F9" s="37"/>
      <c r="G9" s="87"/>
      <c r="H9" s="37"/>
      <c r="I9" s="23"/>
      <c r="J9" s="23"/>
      <c r="K9" s="110"/>
      <c r="L9" s="37" t="s">
        <v>149</v>
      </c>
      <c r="M9" s="17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87"/>
      <c r="C10" s="55"/>
      <c r="D10" s="30"/>
      <c r="E10" s="31" t="s">
        <v>130</v>
      </c>
      <c r="F10" s="30"/>
      <c r="G10" s="87"/>
      <c r="H10" s="30"/>
      <c r="I10" s="30"/>
      <c r="J10" s="30"/>
      <c r="K10" s="11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11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87"/>
      <c r="C12" s="23"/>
      <c r="D12" s="23"/>
      <c r="E12" s="17">
        <v>4301</v>
      </c>
      <c r="F12" s="37"/>
      <c r="G12" s="87"/>
      <c r="H12" s="37"/>
      <c r="I12" s="23"/>
      <c r="J12" s="23"/>
      <c r="K12" s="110"/>
      <c r="L12" s="23"/>
      <c r="M12" s="23"/>
      <c r="N12" s="23" t="s">
        <v>149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87"/>
      <c r="C13" s="30" t="s">
        <v>147</v>
      </c>
      <c r="D13" s="30"/>
      <c r="E13" s="30"/>
      <c r="F13" s="30"/>
      <c r="G13" s="89"/>
      <c r="H13" s="94" t="s">
        <v>33</v>
      </c>
      <c r="I13" s="108"/>
      <c r="J13" s="30" t="s">
        <v>120</v>
      </c>
      <c r="K13" s="111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87"/>
      <c r="C14" s="17"/>
      <c r="D14" s="17"/>
      <c r="E14" s="17"/>
      <c r="F14" s="17"/>
      <c r="G14" s="89"/>
      <c r="H14" s="106" t="s">
        <v>157</v>
      </c>
      <c r="I14" s="107"/>
      <c r="J14" s="17"/>
      <c r="K14" s="111"/>
      <c r="L14" s="17"/>
      <c r="M14" s="17"/>
      <c r="N14" s="17"/>
    </row>
    <row r="15" spans="1:14" ht="16.5" customHeight="1" thickBot="1">
      <c r="A15" s="23"/>
      <c r="B15" s="87"/>
      <c r="C15" s="23">
        <v>4301</v>
      </c>
      <c r="D15" s="23"/>
      <c r="E15" s="17"/>
      <c r="F15" s="23" t="s">
        <v>148</v>
      </c>
      <c r="G15" s="89"/>
      <c r="H15" s="39" t="s">
        <v>133</v>
      </c>
      <c r="I15" s="40" t="s">
        <v>158</v>
      </c>
      <c r="J15" s="23">
        <v>4301</v>
      </c>
      <c r="K15" s="111"/>
      <c r="L15" s="23"/>
      <c r="M15" s="23"/>
      <c r="N15" s="23" t="s">
        <v>156</v>
      </c>
    </row>
    <row r="16" spans="1:107" ht="16.5" customHeight="1">
      <c r="A16" s="30"/>
      <c r="B16" s="87"/>
      <c r="C16" s="30"/>
      <c r="D16" s="30" t="s">
        <v>209</v>
      </c>
      <c r="E16" s="31"/>
      <c r="F16" s="30"/>
      <c r="G16" s="87"/>
      <c r="H16" s="30"/>
      <c r="I16" s="30"/>
      <c r="J16" s="30"/>
      <c r="K16" s="110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17"/>
      <c r="K17" s="110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87"/>
      <c r="C18" s="23"/>
      <c r="D18" s="23">
        <v>4301</v>
      </c>
      <c r="E18" s="17"/>
      <c r="F18" s="37"/>
      <c r="G18" s="87"/>
      <c r="H18" s="23" t="s">
        <v>149</v>
      </c>
      <c r="I18" s="23"/>
      <c r="J18" s="37"/>
      <c r="K18" s="110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87"/>
      <c r="C19" s="55"/>
      <c r="D19" s="30"/>
      <c r="E19" s="30"/>
      <c r="F19" s="30"/>
      <c r="G19" s="87"/>
      <c r="H19" s="55"/>
      <c r="I19" s="30"/>
      <c r="J19" s="30"/>
      <c r="K19" s="110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17"/>
      <c r="J20" s="17"/>
      <c r="K20" s="11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88"/>
      <c r="C21" s="23"/>
      <c r="D21" s="23"/>
      <c r="E21" s="23"/>
      <c r="F21" s="23"/>
      <c r="G21" s="88"/>
      <c r="H21" s="37"/>
      <c r="I21" s="23"/>
      <c r="J21" s="23"/>
      <c r="K21" s="112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 t="s">
        <v>39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2" customFormat="1" ht="23.25" customHeight="1">
      <c r="A23" s="83" t="s">
        <v>216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8.48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8</v>
      </c>
      <c r="G25" s="44" t="s">
        <v>36</v>
      </c>
      <c r="H25" s="16"/>
      <c r="I25" s="16"/>
      <c r="J25" s="44" t="s">
        <v>26</v>
      </c>
      <c r="K25" s="16"/>
      <c r="L25" s="51">
        <f>F25*0.44</f>
        <v>3.52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28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D3:E3"/>
    <mergeCell ref="H14:I14"/>
    <mergeCell ref="A1:N1"/>
    <mergeCell ref="A2:N2"/>
    <mergeCell ref="K3:N3"/>
    <mergeCell ref="G3:I3"/>
    <mergeCell ref="A22:N22"/>
    <mergeCell ref="A23:N23"/>
    <mergeCell ref="B7:B21"/>
    <mergeCell ref="G7:G21"/>
    <mergeCell ref="K7:K21"/>
    <mergeCell ref="H13:I1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="130" zoomScaleNormal="130" zoomScalePageLayoutView="0" workbookViewId="0" topLeftCell="A13">
      <selection activeCell="M10" sqref="M10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21.75" customHeight="1">
      <c r="A3" s="11"/>
      <c r="B3" s="15"/>
      <c r="C3" s="14" t="s">
        <v>1</v>
      </c>
      <c r="D3" s="103" t="s">
        <v>53</v>
      </c>
      <c r="E3" s="103"/>
      <c r="F3" s="14" t="s">
        <v>54</v>
      </c>
      <c r="G3" s="101" t="s">
        <v>66</v>
      </c>
      <c r="H3" s="101"/>
      <c r="I3" s="101"/>
      <c r="J3" s="13" t="s">
        <v>3</v>
      </c>
      <c r="K3" s="101" t="s">
        <v>62</v>
      </c>
      <c r="L3" s="101"/>
      <c r="M3" s="10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86" t="s">
        <v>18</v>
      </c>
      <c r="C7" s="30" t="s">
        <v>159</v>
      </c>
      <c r="D7" s="30"/>
      <c r="E7" s="31"/>
      <c r="F7" s="30"/>
      <c r="G7" s="86" t="s">
        <v>19</v>
      </c>
      <c r="H7" s="30" t="s">
        <v>103</v>
      </c>
      <c r="I7" s="31"/>
      <c r="J7" s="30"/>
      <c r="K7" s="90" t="s">
        <v>43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87"/>
      <c r="C8" s="17"/>
      <c r="D8" s="17"/>
      <c r="E8" s="41"/>
      <c r="F8" s="17"/>
      <c r="G8" s="87"/>
      <c r="H8" s="17"/>
      <c r="I8" s="41"/>
      <c r="J8" s="17"/>
      <c r="K8" s="91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87"/>
      <c r="C9" s="37">
        <v>4307</v>
      </c>
      <c r="D9" s="23"/>
      <c r="E9" s="37" t="s">
        <v>106</v>
      </c>
      <c r="F9" s="37"/>
      <c r="G9" s="87"/>
      <c r="H9" s="23">
        <v>4307</v>
      </c>
      <c r="I9" s="37"/>
      <c r="J9" s="37" t="s">
        <v>148</v>
      </c>
      <c r="K9" s="91"/>
      <c r="L9" s="23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87"/>
      <c r="C10" s="30"/>
      <c r="D10" s="30"/>
      <c r="E10" s="30"/>
      <c r="F10" s="30"/>
      <c r="G10" s="87"/>
      <c r="H10" s="30"/>
      <c r="I10" s="30" t="s">
        <v>160</v>
      </c>
      <c r="J10" s="30"/>
      <c r="K10" s="91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87"/>
      <c r="C11" s="17"/>
      <c r="D11" s="17"/>
      <c r="E11" s="17"/>
      <c r="F11" s="17"/>
      <c r="G11" s="87"/>
      <c r="H11" s="17"/>
      <c r="I11" s="17"/>
      <c r="J11" s="17"/>
      <c r="K11" s="91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87"/>
      <c r="C12" s="23"/>
      <c r="D12" s="23"/>
      <c r="E12" s="23"/>
      <c r="F12" s="37"/>
      <c r="G12" s="87"/>
      <c r="H12" s="37"/>
      <c r="I12" s="37">
        <v>4307</v>
      </c>
      <c r="J12" s="23"/>
      <c r="K12" s="91"/>
      <c r="L12" s="37" t="s">
        <v>155</v>
      </c>
      <c r="M12" s="17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87"/>
      <c r="C13" s="30"/>
      <c r="D13" s="30"/>
      <c r="E13" s="30"/>
      <c r="F13" s="30"/>
      <c r="G13" s="89"/>
      <c r="H13" s="94" t="s">
        <v>33</v>
      </c>
      <c r="I13" s="108"/>
      <c r="J13" s="30"/>
      <c r="K13" s="9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87"/>
      <c r="C14" s="17"/>
      <c r="D14" s="17"/>
      <c r="E14" s="17"/>
      <c r="F14" s="17"/>
      <c r="G14" s="89"/>
      <c r="H14" s="106" t="s">
        <v>132</v>
      </c>
      <c r="I14" s="107"/>
      <c r="J14" s="17"/>
      <c r="K14" s="9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87"/>
      <c r="C15" s="37"/>
      <c r="D15" s="23"/>
      <c r="E15" s="17"/>
      <c r="F15" s="23"/>
      <c r="G15" s="89"/>
      <c r="H15" s="39" t="s">
        <v>133</v>
      </c>
      <c r="I15" s="40" t="s">
        <v>148</v>
      </c>
      <c r="J15" s="23"/>
      <c r="K15" s="9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87"/>
      <c r="C16" s="30"/>
      <c r="D16" s="30"/>
      <c r="E16" s="31" t="s">
        <v>159</v>
      </c>
      <c r="F16" s="30"/>
      <c r="G16" s="87"/>
      <c r="H16" s="30"/>
      <c r="I16" s="31" t="s">
        <v>159</v>
      </c>
      <c r="J16" s="30"/>
      <c r="K16" s="9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41"/>
      <c r="J17" s="17"/>
      <c r="K17" s="9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87"/>
      <c r="C18" s="37"/>
      <c r="D18" s="23"/>
      <c r="E18" s="37">
        <v>4307</v>
      </c>
      <c r="F18" s="37"/>
      <c r="G18" s="87"/>
      <c r="H18" s="37" t="s">
        <v>151</v>
      </c>
      <c r="I18" s="37">
        <v>4307</v>
      </c>
      <c r="J18" s="37"/>
      <c r="K18" s="91"/>
      <c r="L18" s="37" t="s">
        <v>156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87"/>
      <c r="C19" s="30" t="s">
        <v>159</v>
      </c>
      <c r="D19" s="30"/>
      <c r="E19" s="31"/>
      <c r="F19" s="30" t="s">
        <v>126</v>
      </c>
      <c r="G19" s="87"/>
      <c r="H19" s="30"/>
      <c r="I19" s="30"/>
      <c r="J19" s="30"/>
      <c r="K19" s="91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87"/>
      <c r="C20" s="17"/>
      <c r="D20" s="17"/>
      <c r="E20" s="41"/>
      <c r="F20" s="17"/>
      <c r="G20" s="87"/>
      <c r="H20" s="17"/>
      <c r="I20" s="17"/>
      <c r="J20" s="17"/>
      <c r="K20" s="91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88"/>
      <c r="C21" s="37">
        <v>4307</v>
      </c>
      <c r="D21" s="23"/>
      <c r="E21" s="37" t="s">
        <v>155</v>
      </c>
      <c r="F21" s="37">
        <v>4307</v>
      </c>
      <c r="G21" s="88"/>
      <c r="H21" s="23"/>
      <c r="J21" s="23" t="s">
        <v>154</v>
      </c>
      <c r="K21" s="93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1" customFormat="1" ht="23.25" customHeight="1">
      <c r="A23" s="83" t="s">
        <v>224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0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24</v>
      </c>
      <c r="G25" s="44" t="s">
        <v>36</v>
      </c>
      <c r="H25" s="16"/>
      <c r="I25" s="16"/>
      <c r="J25" s="44" t="s">
        <v>26</v>
      </c>
      <c r="K25" s="16"/>
      <c r="L25" s="51">
        <v>12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H13:I13"/>
    <mergeCell ref="H14:I14"/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CZ27"/>
  <sheetViews>
    <sheetView zoomScale="130" zoomScaleNormal="130" zoomScalePageLayoutView="0" workbookViewId="0" topLeftCell="A10">
      <selection activeCell="L21" sqref="L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83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21.75" customHeight="1">
      <c r="A3" s="11"/>
      <c r="B3" s="12"/>
      <c r="C3" s="13" t="s">
        <v>1</v>
      </c>
      <c r="D3" s="103" t="s">
        <v>67</v>
      </c>
      <c r="E3" s="103"/>
      <c r="F3" s="101" t="s">
        <v>68</v>
      </c>
      <c r="G3" s="101"/>
      <c r="H3" s="101"/>
      <c r="I3" s="101"/>
      <c r="J3" s="13" t="s">
        <v>3</v>
      </c>
      <c r="K3" s="101" t="s">
        <v>69</v>
      </c>
      <c r="L3" s="101"/>
      <c r="M3" s="101"/>
      <c r="N3" s="54"/>
    </row>
    <row r="4" spans="1:104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ht="16.5" customHeight="1">
      <c r="A6" s="28" t="s">
        <v>44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ht="16.5" customHeight="1">
      <c r="A7" s="34"/>
      <c r="B7" s="86" t="s">
        <v>18</v>
      </c>
      <c r="C7" s="30" t="s">
        <v>161</v>
      </c>
      <c r="D7" s="30"/>
      <c r="E7" s="30"/>
      <c r="F7" s="30"/>
      <c r="G7" s="86" t="s">
        <v>19</v>
      </c>
      <c r="H7" s="30" t="s">
        <v>161</v>
      </c>
      <c r="I7" s="31"/>
      <c r="J7" s="30"/>
      <c r="K7" s="90" t="s">
        <v>43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ht="16.5" customHeight="1">
      <c r="A8" s="17" t="s">
        <v>20</v>
      </c>
      <c r="B8" s="87"/>
      <c r="C8" s="17"/>
      <c r="D8" s="17"/>
      <c r="E8" s="17"/>
      <c r="F8" s="17"/>
      <c r="G8" s="87"/>
      <c r="H8" s="17"/>
      <c r="I8" s="41"/>
      <c r="J8" s="17"/>
      <c r="K8" s="91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16.5" customHeight="1">
      <c r="A9" s="23"/>
      <c r="B9" s="87"/>
      <c r="C9" s="23">
        <v>4306</v>
      </c>
      <c r="D9" s="23"/>
      <c r="E9" s="17"/>
      <c r="F9" s="23" t="s">
        <v>111</v>
      </c>
      <c r="G9" s="87"/>
      <c r="H9" s="23">
        <v>4306</v>
      </c>
      <c r="I9" s="37"/>
      <c r="J9" s="37"/>
      <c r="K9" s="91"/>
      <c r="L9" s="37" t="s">
        <v>110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ht="16.5" customHeight="1">
      <c r="A10" s="30"/>
      <c r="B10" s="87"/>
      <c r="C10" s="30"/>
      <c r="D10" s="31"/>
      <c r="E10" s="31" t="s">
        <v>104</v>
      </c>
      <c r="F10" s="30"/>
      <c r="G10" s="87"/>
      <c r="H10" s="30"/>
      <c r="I10" s="30"/>
      <c r="J10" s="30"/>
      <c r="K10" s="91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ht="16.5" customHeight="1">
      <c r="A11" s="17" t="s">
        <v>21</v>
      </c>
      <c r="B11" s="87"/>
      <c r="C11" s="17"/>
      <c r="D11" s="17"/>
      <c r="E11" s="41"/>
      <c r="F11" s="17"/>
      <c r="G11" s="87"/>
      <c r="H11" s="17"/>
      <c r="I11" s="17"/>
      <c r="J11" s="17"/>
      <c r="K11" s="91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t="16.5" customHeight="1" thickBot="1">
      <c r="A12" s="23"/>
      <c r="B12" s="87"/>
      <c r="C12" s="56"/>
      <c r="D12" s="23"/>
      <c r="E12" s="17">
        <v>4306</v>
      </c>
      <c r="F12" s="37"/>
      <c r="G12" s="87"/>
      <c r="H12" s="23"/>
      <c r="I12" s="23" t="s">
        <v>162</v>
      </c>
      <c r="J12" s="56"/>
      <c r="K12" s="91"/>
      <c r="L12" s="23"/>
      <c r="M12" s="56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ht="16.5" customHeight="1">
      <c r="A13" s="30"/>
      <c r="B13" s="87"/>
      <c r="C13" s="30"/>
      <c r="D13" s="30"/>
      <c r="E13" s="31"/>
      <c r="F13" s="30"/>
      <c r="G13" s="89"/>
      <c r="H13" s="94" t="s">
        <v>33</v>
      </c>
      <c r="I13" s="108"/>
      <c r="J13" s="30" t="s">
        <v>161</v>
      </c>
      <c r="K13" s="9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t="16.5" customHeight="1">
      <c r="A14" s="17" t="s">
        <v>22</v>
      </c>
      <c r="B14" s="87"/>
      <c r="C14" s="17"/>
      <c r="D14" s="17"/>
      <c r="E14" s="17"/>
      <c r="F14" s="22"/>
      <c r="G14" s="89"/>
      <c r="H14" s="106" t="s">
        <v>157</v>
      </c>
      <c r="I14" s="107"/>
      <c r="J14" s="17"/>
      <c r="K14" s="9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</row>
    <row r="15" spans="1:104" ht="16.5" customHeight="1" thickBot="1">
      <c r="A15" s="23"/>
      <c r="B15" s="87"/>
      <c r="C15" s="56"/>
      <c r="D15" s="23"/>
      <c r="E15" s="23"/>
      <c r="F15" s="23"/>
      <c r="G15" s="89"/>
      <c r="H15" s="39" t="s">
        <v>133</v>
      </c>
      <c r="I15" s="40" t="s">
        <v>165</v>
      </c>
      <c r="J15" s="23">
        <v>4306</v>
      </c>
      <c r="K15" s="92"/>
      <c r="L15" s="23"/>
      <c r="M15" s="23"/>
      <c r="N15" s="23" t="s">
        <v>116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</row>
    <row r="16" spans="1:104" ht="16.5" customHeight="1">
      <c r="A16" s="30"/>
      <c r="B16" s="87"/>
      <c r="C16" s="30"/>
      <c r="D16" s="30"/>
      <c r="E16" s="31" t="s">
        <v>161</v>
      </c>
      <c r="F16" s="30"/>
      <c r="G16" s="87"/>
      <c r="H16" s="30"/>
      <c r="I16" s="30"/>
      <c r="J16" s="30"/>
      <c r="K16" s="9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ht="16.5" customHeight="1">
      <c r="A17" s="17" t="s">
        <v>23</v>
      </c>
      <c r="B17" s="87"/>
      <c r="C17" s="17"/>
      <c r="D17" s="17"/>
      <c r="E17" s="41"/>
      <c r="F17" s="17"/>
      <c r="G17" s="87"/>
      <c r="H17" s="17"/>
      <c r="I17" s="17"/>
      <c r="J17" s="17"/>
      <c r="K17" s="9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104" ht="16.5" customHeight="1">
      <c r="A18" s="23"/>
      <c r="B18" s="87"/>
      <c r="C18" s="56"/>
      <c r="D18" s="23"/>
      <c r="E18" s="17">
        <v>4306</v>
      </c>
      <c r="F18" s="37"/>
      <c r="G18" s="87"/>
      <c r="H18" s="23"/>
      <c r="I18" s="23" t="s">
        <v>163</v>
      </c>
      <c r="J18" s="23"/>
      <c r="K18" s="91"/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ht="16.5" customHeight="1">
      <c r="A19" s="30"/>
      <c r="B19" s="87"/>
      <c r="C19" s="30" t="s">
        <v>104</v>
      </c>
      <c r="D19" s="30"/>
      <c r="E19" s="30"/>
      <c r="F19" s="30"/>
      <c r="G19" s="87"/>
      <c r="H19" s="30" t="s">
        <v>104</v>
      </c>
      <c r="I19" s="31"/>
      <c r="J19" s="30"/>
      <c r="K19" s="91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</row>
    <row r="20" spans="1:104" ht="16.5" customHeight="1">
      <c r="A20" s="17" t="s">
        <v>24</v>
      </c>
      <c r="B20" s="87"/>
      <c r="C20" s="17"/>
      <c r="D20" s="17"/>
      <c r="E20" s="17"/>
      <c r="F20" s="17"/>
      <c r="G20" s="87"/>
      <c r="H20" s="17"/>
      <c r="I20" s="41"/>
      <c r="J20" s="17"/>
      <c r="K20" s="91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ht="17.25" customHeight="1">
      <c r="A21" s="23"/>
      <c r="B21" s="88"/>
      <c r="C21" s="23">
        <v>4306</v>
      </c>
      <c r="D21" s="23"/>
      <c r="E21" s="17"/>
      <c r="F21" s="23" t="s">
        <v>164</v>
      </c>
      <c r="G21" s="88"/>
      <c r="H21" s="23">
        <v>4306</v>
      </c>
      <c r="I21" s="37"/>
      <c r="J21" s="37"/>
      <c r="K21" s="93"/>
      <c r="L21" s="37" t="s">
        <v>229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4" s="1" customFormat="1" ht="24.75" customHeigh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1" customFormat="1" ht="23.25" customHeight="1">
      <c r="A23" s="83" t="s">
        <v>217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4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12-L25</f>
        <v>12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04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f>F25*0.4</f>
        <v>0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</row>
    <row r="26" spans="1:104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A1:N1"/>
    <mergeCell ref="A2:N2"/>
    <mergeCell ref="A22:N22"/>
    <mergeCell ref="H13:I13"/>
    <mergeCell ref="A23:N23"/>
    <mergeCell ref="D3:E3"/>
    <mergeCell ref="K3:M3"/>
    <mergeCell ref="F3:I3"/>
    <mergeCell ref="B7:B21"/>
    <mergeCell ref="H14:I14"/>
    <mergeCell ref="G7:G21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2012-05-28T06:48:22Z</cp:lastPrinted>
  <dcterms:created xsi:type="dcterms:W3CDTF">2006-03-20T03:22:45Z</dcterms:created>
  <dcterms:modified xsi:type="dcterms:W3CDTF">2012-06-08T08:02:13Z</dcterms:modified>
  <cp:category/>
  <cp:version/>
  <cp:contentType/>
  <cp:contentStatus/>
</cp:coreProperties>
</file>