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std\"/>
    </mc:Choice>
  </mc:AlternateContent>
  <bookViews>
    <workbookView xWindow="0" yWindow="0" windowWidth="20490" windowHeight="7650" tabRatio="486" activeTab="3"/>
  </bookViews>
  <sheets>
    <sheet name="1 ทค.1" sheetId="33" r:id="rId1"/>
    <sheet name="2 ทค. 1" sheetId="35" r:id="rId2"/>
    <sheet name="3 ทค.1,2" sheetId="37" r:id="rId3"/>
    <sheet name="ส1 คฮ.1" sheetId="39" r:id="rId4"/>
    <sheet name="ส1 คฮ.2" sheetId="40" r:id="rId5"/>
    <sheet name="ส2 คฮ.1" sheetId="42" r:id="rId6"/>
    <sheet name="ส2 คฮ.2" sheetId="43" r:id="rId7"/>
  </sheets>
  <definedNames>
    <definedName name="_xlnm.Print_Area" localSheetId="3">'ส1 คฮ.1'!$A$1:$S$32</definedName>
  </definedNames>
  <calcPr calcId="191029"/>
</workbook>
</file>

<file path=xl/calcChain.xml><?xml version="1.0" encoding="utf-8"?>
<calcChain xmlns="http://schemas.openxmlformats.org/spreadsheetml/2006/main">
  <c r="C31" i="43" l="1"/>
  <c r="D31" i="43"/>
  <c r="E31" i="43"/>
  <c r="I7" i="33"/>
  <c r="I19" i="43"/>
  <c r="O19" i="42"/>
  <c r="K10" i="42"/>
  <c r="O16" i="42"/>
  <c r="L7" i="42"/>
  <c r="I19" i="40"/>
  <c r="K7" i="40"/>
  <c r="O16" i="39"/>
  <c r="N7" i="39"/>
  <c r="C31" i="42"/>
  <c r="D31" i="42"/>
  <c r="E31" i="42"/>
  <c r="C31" i="40"/>
  <c r="D31" i="40"/>
  <c r="E31" i="40"/>
  <c r="C31" i="39"/>
  <c r="D31" i="39"/>
  <c r="E31" i="39"/>
  <c r="I7" i="37"/>
  <c r="N7" i="37"/>
  <c r="I9" i="37"/>
  <c r="N10" i="37"/>
  <c r="P10" i="37"/>
  <c r="J13" i="37"/>
  <c r="I15" i="37"/>
  <c r="I19" i="37"/>
  <c r="J21" i="37"/>
  <c r="C31" i="37"/>
  <c r="D31" i="37"/>
  <c r="E31" i="37"/>
  <c r="C31" i="35"/>
  <c r="D31" i="35"/>
  <c r="E31" i="35"/>
  <c r="C31" i="33"/>
  <c r="D31" i="33"/>
  <c r="E31" i="33"/>
</calcChain>
</file>

<file path=xl/sharedStrings.xml><?xml version="1.0" encoding="utf-8"?>
<sst xmlns="http://schemas.openxmlformats.org/spreadsheetml/2006/main" count="791" uniqueCount="274">
  <si>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</si>
  <si>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</si>
  <si>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</si>
  <si>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</si>
  <si>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</si>
  <si>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</si>
  <si>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</si>
  <si>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</si>
  <si>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</si>
  <si>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</si>
  <si>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</si>
  <si>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</si>
  <si>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</si>
  <si>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</si>
  <si>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</si>
  <si>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</si>
  <si>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</si>
  <si>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</si>
  <si>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</si>
  <si>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</si>
  <si>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</si>
  <si>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</si>
  <si>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</si>
  <si>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</si>
  <si>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</si>
  <si>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</si>
  <si>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</si>
  <si>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</si>
  <si>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</si>
  <si>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</si>
  <si>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</si>
  <si>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</si>
  <si>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</si>
  <si>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รวม</t>
  </si>
  <si>
    <t>( 2 ทค 1)</t>
  </si>
  <si>
    <t>( 3 ทค.1,2 )</t>
  </si>
  <si>
    <t>( ส2 คฮ.2)</t>
  </si>
  <si>
    <t>( ส1 คฮ.1)</t>
  </si>
  <si>
    <t>( ส1 คฮ.2)</t>
  </si>
  <si>
    <t>(นางจรัสศรี แก้วอาสา)</t>
  </si>
  <si>
    <t xml:space="preserve">                  ระดับ ปวช. ปีที่ 3 กลุ่ม 1,2  สาขาวิชาช่างเทคนิคคอมพิวเตอร์  สาขางานเทคนิคคอมพิวเตอร์   ระบบปกติ  จำนวนนักเรียน  23  คน   </t>
  </si>
  <si>
    <t>( 1 ทค.1)</t>
  </si>
  <si>
    <t>( ส.2 คฮ.1)</t>
  </si>
  <si>
    <t xml:space="preserve">                   ระดับ ปวส. ปีที่ 2 พื้นความรู้ ม. 6 กลุ่ม 1  สาขาวิชาเทคโนโลยีคอมพิวเตอร์  สาขางานคอมพิวเตอร์ฮาร์ดแวร์   ระบบปกติ  จำนวนนักเรียน  14  คน    </t>
  </si>
  <si>
    <t>ตารางเรียน  แผนกวิชาเทคโนโลยีคอมพิวเตอร์  ภาคเรียนที่  2  ปีการศึกษา  2563</t>
  </si>
  <si>
    <t>1.หมวดวิชาสมรรถนะแกนกลาง</t>
  </si>
  <si>
    <t>20000-1101</t>
  </si>
  <si>
    <t>ภาษาไทยพื้นฐาน</t>
  </si>
  <si>
    <t>20000-1202</t>
  </si>
  <si>
    <t>ภาษาอังกฤษฟัง-พูด</t>
  </si>
  <si>
    <t>20000-1301</t>
  </si>
  <si>
    <t>วิทยาศาสตร์เพื่อพัฒนาทักษะชีวิต</t>
  </si>
  <si>
    <t>20000-1403</t>
  </si>
  <si>
    <t>คณิตศาสตร์ไฟฟ้าและอิเล็กทรอนิกส์</t>
  </si>
  <si>
    <t>20000-1502</t>
  </si>
  <si>
    <t>ประวัติศาสตร์ชาติไทย</t>
  </si>
  <si>
    <t>2.หมวดวิชาสมรรถนะวิชาชีพ</t>
  </si>
  <si>
    <t>2.1 กลุ่มสมรรถนะวิชาชีพพื้นฐาน</t>
  </si>
  <si>
    <t>20001-2001</t>
  </si>
  <si>
    <t>คอมพิวเตอร์และสารสนเทศเพื่องานอาชีพ</t>
  </si>
  <si>
    <t>20128-1001</t>
  </si>
  <si>
    <t>เขียนแบบอิเล็กทรอนิกส์ด้วยคอมพิวเตอร์</t>
  </si>
  <si>
    <t>20128-1005</t>
  </si>
  <si>
    <t>วงจรพัลส์และดิจิทัล</t>
  </si>
  <si>
    <t>2.2 กลุ่มสมรรถนะวิชาชีพเฉพาะ</t>
  </si>
  <si>
    <t>20128-2007</t>
  </si>
  <si>
    <t>โปรแกรมยูทิลิตี</t>
  </si>
  <si>
    <t>20128-2008</t>
  </si>
  <si>
    <t>พื้นฐานการจัดการฐานข้อมูล</t>
  </si>
  <si>
    <t>20128-2009</t>
  </si>
  <si>
    <t>พื้นฐานการเขียนโปรแกรมคอมพิวเตอร์</t>
  </si>
  <si>
    <t>20128-2010</t>
  </si>
  <si>
    <t>การใช้โปรแกรมคอมพิวเตอร์กราฟิก</t>
  </si>
  <si>
    <t>4.กิจกรรมเสริมหลักสูตร</t>
  </si>
  <si>
    <t>20000-2002</t>
  </si>
  <si>
    <t>กิจกรรมลูกเสือวิสามัญ 2</t>
  </si>
  <si>
    <t>20000-1204</t>
  </si>
  <si>
    <t>การเขียนภาษาอังกฤษในชีวิตประจำวัน</t>
  </si>
  <si>
    <t>20128-2005</t>
  </si>
  <si>
    <t>พื้นฐานการอินเตอร์เฟส</t>
  </si>
  <si>
    <t>20128-2006</t>
  </si>
  <si>
    <t>การตัดต่อระบบเสียงและภาพด้วยคอมพิวเตอร์</t>
  </si>
  <si>
    <t>20128-2011</t>
  </si>
  <si>
    <t>พื้นฐานการสร้างเว็บไซต์</t>
  </si>
  <si>
    <t>2.3 กลุ่มสมรรถนะวิชาชีพเลือก</t>
  </si>
  <si>
    <t>20128-2101</t>
  </si>
  <si>
    <t>งานบริการคอมพิวเตอร์</t>
  </si>
  <si>
    <t>20128-2112</t>
  </si>
  <si>
    <t>พื้นฐานการใช้งานระบบฐานข้อมูลบนเครือข่าย</t>
  </si>
  <si>
    <t>20128-2114</t>
  </si>
  <si>
    <t>พื้นฐานการสร้างงานแอนิเมชัน</t>
  </si>
  <si>
    <t>20128-2115</t>
  </si>
  <si>
    <t>ระบบเสียงและระบบภาพในงานคอมพิวเตอร์</t>
  </si>
  <si>
    <t>3.หมวดวิชาเลือกเสรี</t>
  </si>
  <si>
    <t>20104-2118</t>
  </si>
  <si>
    <t>หุ่นยนต์เบื้องต้น</t>
  </si>
  <si>
    <t>20000-2004</t>
  </si>
  <si>
    <t>กิจกรรมองค์การวิชาชีพ 2</t>
  </si>
  <si>
    <t>1.หมวดวิชาทักษะชีวิต</t>
  </si>
  <si>
    <t>2000-1203</t>
  </si>
  <si>
    <t>ภาษาอังกฤษฟัง-พูด 1</t>
  </si>
  <si>
    <t>2000-1601</t>
  </si>
  <si>
    <t>พลศึกษาเพื่อพัฒนาสุขภาพ</t>
  </si>
  <si>
    <t>2000-1607</t>
  </si>
  <si>
    <t>เพศวิถีศึกษา</t>
  </si>
  <si>
    <t>2.หมวดวิชาทักษะวิชาชีพ</t>
  </si>
  <si>
    <t>2.1 กลุ่มทักษะวิชาชีพพื้นฐาน</t>
  </si>
  <si>
    <t>2001-1001</t>
  </si>
  <si>
    <t>ความรู้เกี่ยวกับงานอาชีพ</t>
  </si>
  <si>
    <t>2.2 กลุ่มทักษะวิชาชีพเฉพาะ</t>
  </si>
  <si>
    <t>2128-2006</t>
  </si>
  <si>
    <t>การสร้างและพัฒนาหุ่นยนต์เบื้องต้น</t>
  </si>
  <si>
    <t>2.3 กลุ่มทักษะวิชาชีพเลือก</t>
  </si>
  <si>
    <t>2128-2101</t>
  </si>
  <si>
    <t>2128-2110</t>
  </si>
  <si>
    <t>พื้นฐานการออกแบบและพัฒนาเว็บไซต์</t>
  </si>
  <si>
    <t>2128-2120</t>
  </si>
  <si>
    <t>โปรแกรมเมเบิลลอจิกคอนโทรลเลอร์</t>
  </si>
  <si>
    <t>2128-2123</t>
  </si>
  <si>
    <t>การตัดต่อเสียงและภาพด้วยคอมพิวเตอร์</t>
  </si>
  <si>
    <t>2.5 โครงการพัฒนาทักษะวิชาชีพ</t>
  </si>
  <si>
    <t>2128-8501</t>
  </si>
  <si>
    <t>โครงการ</t>
  </si>
  <si>
    <t>3. หมวดวิชาเลือกเสรี</t>
  </si>
  <si>
    <t>2001-1006</t>
  </si>
  <si>
    <t>กฎหมายแรงงาน</t>
  </si>
  <si>
    <t>4. กิจกรรมเสริมหลักสูตร</t>
  </si>
  <si>
    <t>2000-2006</t>
  </si>
  <si>
    <t>กิจกรรมองค์การวิชาชีพ 4</t>
  </si>
  <si>
    <t>30000-1404</t>
  </si>
  <si>
    <t>แคลคูลัส 1</t>
  </si>
  <si>
    <t>30000-1201</t>
  </si>
  <si>
    <t>ภาอังกฤษเพื่อการสื่อสาร</t>
  </si>
  <si>
    <t>30001-2001</t>
  </si>
  <si>
    <t>เทคโนโลยีสารสนเทศเพื่อการจัดการอาชีพ</t>
  </si>
  <si>
    <t>30128-1001</t>
  </si>
  <si>
    <t>เทคโนโลยีอิเล็กทรอนิกส์</t>
  </si>
  <si>
    <t>30128-1002</t>
  </si>
  <si>
    <t>30128-1003</t>
  </si>
  <si>
    <t>โปรแกรมโครงสร้าง</t>
  </si>
  <si>
    <t>30128-2001</t>
  </si>
  <si>
    <t>ระบบปฏิบัติการ</t>
  </si>
  <si>
    <t>30000-2005</t>
  </si>
  <si>
    <t>30000-1601</t>
  </si>
  <si>
    <t>การพัฒนาสุขภาพ</t>
  </si>
  <si>
    <t>30000-1303</t>
  </si>
  <si>
    <t>วิทยาศาสตร์งานไฟฟ้า อิเล็กทรอนิกส์และการสื่อสาร</t>
  </si>
  <si>
    <t>30001-1001</t>
  </si>
  <si>
    <t>การบริหารงานคุณภาพในองค์กร</t>
  </si>
  <si>
    <t>30128-2003</t>
  </si>
  <si>
    <t>การเขียนโปรแกรมดอทเน็ต</t>
  </si>
  <si>
    <t>30128-2004</t>
  </si>
  <si>
    <t>ระบบเครือข่ายคอมพิวเตอร์</t>
  </si>
  <si>
    <t>30128-2101</t>
  </si>
  <si>
    <t>เทคนิคการอินเตอร์เฟส</t>
  </si>
  <si>
    <t>30128-2107</t>
  </si>
  <si>
    <t>การสร้างและพัฒนาหุ่นยนต์</t>
  </si>
  <si>
    <t>รายวิชาปรับพื้น</t>
  </si>
  <si>
    <t>30128-0001</t>
  </si>
  <si>
    <t>การเขียนแบบอิเล็กทรอนิกส์ด้วยคอมพิวเตอร์</t>
  </si>
  <si>
    <t>30128-0007</t>
  </si>
  <si>
    <t>เครือข่ายคอมพิวเตอร์</t>
  </si>
  <si>
    <t>3000-1205</t>
  </si>
  <si>
    <t>การเรียนภาษาอังกฤษผ่านเว็บไซต์</t>
  </si>
  <si>
    <t>3000-1601</t>
  </si>
  <si>
    <t>การพัฒนาทักษะชีวิตเพื่อสุขภาพและสังคม</t>
  </si>
  <si>
    <t>3128-2006</t>
  </si>
  <si>
    <t>การออกแบบและพัฒนาเว็บไซต์</t>
  </si>
  <si>
    <t>3128-2004</t>
  </si>
  <si>
    <t>การพัฒนาโปรแกรมประยุกต์บนอุปกรณ์พกพา 1</t>
  </si>
  <si>
    <t>3128-2103</t>
  </si>
  <si>
    <t>การพัฒนางานระบบสมองกลฝังตัว</t>
  </si>
  <si>
    <t>3128-2105</t>
  </si>
  <si>
    <t>การซ่อมบำรุงเครื่องคอมพิวเตอร์และอุปกรณ์ต่อพ่วง</t>
  </si>
  <si>
    <t>3128-2108</t>
  </si>
  <si>
    <t>โปรแกรมเมเบิลลอจิกคอนโทรล</t>
  </si>
  <si>
    <t>3128-8501</t>
  </si>
  <si>
    <t xml:space="preserve">โครงการ </t>
  </si>
  <si>
    <t>3001-1002</t>
  </si>
  <si>
    <t>กฏหมายทั่วไปเกี่ยวกับงานอาชีพ</t>
  </si>
  <si>
    <t>3000-2004</t>
  </si>
  <si>
    <t>3000-1505</t>
  </si>
  <si>
    <t>การเมืองการปกครองของไทย</t>
  </si>
  <si>
    <t>3128-1001</t>
  </si>
  <si>
    <t>3128-2007</t>
  </si>
  <si>
    <t>การประยุกต์ใช้โปรแกรมคอมพิวเตอร์กราฟิก</t>
  </si>
  <si>
    <t>3128-2112</t>
  </si>
  <si>
    <t>3128-2107</t>
  </si>
  <si>
    <t>ไมโครคอนโทรลเลอร์</t>
  </si>
  <si>
    <t>ดิจิทัลเทคนิค</t>
  </si>
  <si>
    <t>3000-2003</t>
  </si>
  <si>
    <t>กิจกรรมองค์การวิชาชีพ 3</t>
  </si>
  <si>
    <t xml:space="preserve">                  ระดับ ปวช. ปีที่ 1 กลุ่ม 1  สาขาวิชาช่างเทคนิคคอมพิวเตอร์  สาขางานเทคนิคคอมพิวเตอร์   ระบบปกติ  จำนวนนักเรียน  23  คน   </t>
  </si>
  <si>
    <t xml:space="preserve">                  ระดับ ปวช. ปีที่ 2 กลุ่ม 1  สาขาวิชาช่างเทคนิคคอมพิวเตอร์  สาขางานเทคนิคคอมพิวเตอร์   ระบบปกติ  จำนวนนักเรียน  20  คน   </t>
  </si>
  <si>
    <t xml:space="preserve">                   ระดับ ปวส. ปีที่ 1 พื้นความรู้ ม.6 กลุ่ม 1  สาขาวิชาเทคโนโลยีคอมพิวเตอร์  สาขางานคอมพิวเตอร์ฮาร์ดแวร์   ระบบปกติ  จำนวนนักเรียน   19   คน    </t>
  </si>
  <si>
    <t xml:space="preserve">                   ระดับ ปวส. ปีที่ 1 พื้นความรู้ ปวช. กลุ่ม 2  สาขาวิชาเทคโนโลยีคอมพิวเตอร์  สาขางานคอมพิวเตอร์ฮาร์ดแวร์   ระบบปกติ  จำนวนนักเรียน   11   คน    </t>
  </si>
  <si>
    <t xml:space="preserve">        ระดับ ปวส. ปีที่ 2 พื้นความรู้ ปวช. กลุ่ม 2  สาขาวิชาเทคโนโลยีคอมพิวเตอร์  สาขางานคอมพิวเตอร์ฮาร์ดแวร์   ระบบปกติ  จำนวนนักเรียน  8  คน       </t>
  </si>
  <si>
    <t>ครูพัชรินทร์</t>
  </si>
  <si>
    <t>ครูศิลป์สุภา</t>
  </si>
  <si>
    <t>ครูนฤมล</t>
  </si>
  <si>
    <t>ครูนฤมล  ต้นกันยา</t>
  </si>
  <si>
    <t>ครูศิลป์สุภา  ศรีสุข</t>
  </si>
  <si>
    <t>ครูพัชรินทร์  ประถานัง</t>
  </si>
  <si>
    <t>ครูจรัสศรี  แก้วอาสา</t>
  </si>
  <si>
    <t>ครูจรัสศรี</t>
  </si>
  <si>
    <t>ลส.2</t>
  </si>
  <si>
    <t>ครูกัญญาวี</t>
  </si>
  <si>
    <t>ครูเมตตา</t>
  </si>
  <si>
    <t>ครูพุทธิดา</t>
  </si>
  <si>
    <t>ครูศิริพร</t>
  </si>
  <si>
    <t>532</t>
  </si>
  <si>
    <t>544/1</t>
  </si>
  <si>
    <t>544/2</t>
  </si>
  <si>
    <t>ครูวิลัยวรรณ์  ตระกูลวงศ์</t>
  </si>
  <si>
    <t>ครูวิลัยวรรณ์</t>
  </si>
  <si>
    <t>อวท.2</t>
  </si>
  <si>
    <t xml:space="preserve">ครูพัชรินทร์  </t>
  </si>
  <si>
    <t>ครูปานจันทร์ ปัญญาสิม</t>
  </si>
  <si>
    <t>ครูฐานันดร</t>
  </si>
  <si>
    <t>4403</t>
  </si>
  <si>
    <t>(1)</t>
  </si>
  <si>
    <t>(2)</t>
  </si>
  <si>
    <t>สนาม 2</t>
  </si>
  <si>
    <t>อวท.4</t>
  </si>
  <si>
    <t>ครูกรกต  ศรีสันต์</t>
  </si>
  <si>
    <t>ครูกรกต</t>
  </si>
  <si>
    <t>สคจ.</t>
  </si>
  <si>
    <t>525</t>
  </si>
  <si>
    <t>ครูสิริวรรณ</t>
  </si>
  <si>
    <t>ครูสิริวรรณ กริอุณะ</t>
  </si>
  <si>
    <t>ครูพัฒนา</t>
  </si>
  <si>
    <t>สนาม 1</t>
  </si>
  <si>
    <t>ครูคารม</t>
  </si>
  <si>
    <t>ครูอรุณี</t>
  </si>
  <si>
    <t>ครูบุศรา</t>
  </si>
  <si>
    <t>ครูเบญญาภา</t>
  </si>
  <si>
    <t>4407</t>
  </si>
  <si>
    <t>4406</t>
  </si>
  <si>
    <t>ครูปานจันทร์</t>
  </si>
  <si>
    <t>ครูจรัสศรี แก้วอาสา</t>
  </si>
  <si>
    <t>ครูนฤมล ต้นกันยา</t>
  </si>
  <si>
    <t>ครูพัชรินทร์ ประถานัง</t>
  </si>
  <si>
    <t>ครูวิลัยวรรณ์ ตระกูลวงศ์</t>
  </si>
  <si>
    <t>ครูวรรณิดา</t>
  </si>
  <si>
    <t>ครูกัญญาวี  เก่วใจ</t>
  </si>
  <si>
    <t>ครูเมตตา อาจมุณี</t>
  </si>
  <si>
    <t>ครูพุทธิดา ชำนาญ</t>
  </si>
  <si>
    <t>ครูกัลยาณี ศรพรหม</t>
  </si>
  <si>
    <t>ครูศิริพร ภูพาดแร่</t>
  </si>
  <si>
    <t>(1)ครูจรัสศรี แก้วอาสา (2)ครูกัญญาวี เก่วใจ</t>
  </si>
  <si>
    <t>ครูฐานันดร  ผิวนวล</t>
  </si>
  <si>
    <t>ครูวรรณิดา ผิลาออน</t>
  </si>
  <si>
    <t>ครูบุศรา อาธรรมระชะ</t>
  </si>
  <si>
    <t>ครูพัฒนา อินทะยศ</t>
  </si>
  <si>
    <t>กิจกรรมส่งเสริมคุณธรรม จริยธรรม</t>
  </si>
  <si>
    <t>ครูคารม แก้วโภคิน</t>
  </si>
  <si>
    <t>ครูอรุณี พรหมหาราช</t>
  </si>
  <si>
    <t>ครูเบญญาภา พิทักษ์ตุลยา</t>
  </si>
  <si>
    <t>ครูกัลยาณี</t>
  </si>
  <si>
    <t>4402</t>
  </si>
  <si>
    <t xml:space="preserve"> 4405</t>
  </si>
  <si>
    <t>(1) ครูพัชรินทร์</t>
  </si>
  <si>
    <t>(2)ครูวิลัยวรรณ์</t>
  </si>
  <si>
    <t>4405</t>
  </si>
  <si>
    <t>(1)ครูวิลัยวรรณ์</t>
  </si>
  <si>
    <t>(2)ครูพัชรินทร์</t>
  </si>
  <si>
    <t>อวท.3</t>
  </si>
  <si>
    <t>543</t>
  </si>
  <si>
    <t>ครูอัญชลีพร</t>
  </si>
  <si>
    <t>ครูอัญชีพร สารวงษ์</t>
  </si>
  <si>
    <t>20104-1204</t>
  </si>
  <si>
    <t>นายสิรวิชญ์ หล้าพันธ์</t>
  </si>
  <si>
    <t>นายสิรวิชญ์</t>
  </si>
  <si>
    <t>(นายประจักษ์  เลขตะระโก)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</si>
</sst>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Calibri"/>
      <family val="2"/>
      <charset val="222"/>
    </font>
    <font>
      <sz val="14"/>
      <name val="Calibri"/>
      <family val="2"/>
      <charset val="222"/>
    </font>
    <font>
      <sz val="11"/>
      <name val="TH SarabunPSK"/>
      <family val="2"/>
    </font>
    <font>
      <sz val="12"/>
      <name val="TH SarabunPSK"/>
      <family val="2"/>
      <charset val="222"/>
    </font>
    <font>
      <sz val="12"/>
      <name val="Calibri"/>
      <family val="2"/>
      <charset val="222"/>
    </font>
    <font>
      <b/>
      <sz val="14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1" fillId="0" borderId="0"/>
    <xf numFmtId="0" fontId="8" fillId="0" borderId="0"/>
    <xf numFmtId="0" fontId="9" fillId="0" borderId="0"/>
    <xf numFmtId="0" fontId="23" fillId="0" borderId="0"/>
    <xf numFmtId="0" fontId="34" fillId="0" borderId="0"/>
    <xf numFmtId="0" fontId="23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3" fillId="20" borderId="1" applyNumberFormat="0" applyAlignment="0" applyProtection="0"/>
    <xf numFmtId="0" fontId="2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21" borderId="2" applyNumberFormat="0" applyAlignment="0" applyProtection="0"/>
    <xf numFmtId="0" fontId="21" fillId="0" borderId="6" applyNumberFormat="0" applyFill="0" applyAlignment="0" applyProtection="0"/>
    <xf numFmtId="0" fontId="16" fillId="4" borderId="0" applyNumberFormat="0" applyBorder="0" applyAlignment="0" applyProtection="0"/>
    <xf numFmtId="0" fontId="35" fillId="0" borderId="0"/>
    <xf numFmtId="0" fontId="23" fillId="0" borderId="0"/>
    <xf numFmtId="0" fontId="20" fillId="7" borderId="1" applyNumberFormat="0" applyAlignment="0" applyProtection="0"/>
    <xf numFmtId="0" fontId="22" fillId="22" borderId="0" applyNumberFormat="0" applyBorder="0" applyAlignment="0" applyProtection="0"/>
    <xf numFmtId="0" fontId="26" fillId="0" borderId="9" applyNumberFormat="0" applyFill="0" applyAlignment="0" applyProtection="0"/>
    <xf numFmtId="0" fontId="12" fillId="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4" fillId="20" borderId="8" applyNumberFormat="0" applyAlignment="0" applyProtection="0"/>
    <xf numFmtId="0" fontId="23" fillId="23" borderId="7" applyNumberFormat="0" applyFon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</cellStyleXfs>
  <cellXfs count="265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49" fontId="3" fillId="24" borderId="12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3" xfId="55" applyNumberFormat="1" applyFont="1" applyBorder="1" applyAlignment="1">
      <alignment horizontal="left" vertical="center"/>
    </xf>
    <xf numFmtId="49" fontId="6" fillId="0" borderId="13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4" xfId="55" applyFont="1" applyBorder="1" applyAlignment="1">
      <alignment horizontal="center" vertical="center"/>
    </xf>
    <xf numFmtId="0" fontId="2" fillId="0" borderId="15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 shrinkToFit="1"/>
    </xf>
    <xf numFmtId="49" fontId="3" fillId="24" borderId="17" xfId="55" applyNumberFormat="1" applyFont="1" applyFill="1" applyBorder="1" applyAlignment="1">
      <alignment horizontal="center" vertical="center" shrinkToFit="1"/>
    </xf>
    <xf numFmtId="49" fontId="3" fillId="24" borderId="0" xfId="55" applyNumberFormat="1" applyFont="1" applyFill="1" applyBorder="1" applyAlignment="1">
      <alignment horizontal="center" vertical="center" shrinkToFit="1"/>
    </xf>
    <xf numFmtId="49" fontId="3" fillId="24" borderId="18" xfId="55" applyNumberFormat="1" applyFont="1" applyFill="1" applyBorder="1" applyAlignment="1">
      <alignment horizontal="center" vertical="center" shrinkToFit="1"/>
    </xf>
    <xf numFmtId="49" fontId="3" fillId="24" borderId="19" xfId="55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49" fontId="3" fillId="24" borderId="15" xfId="55" applyNumberFormat="1" applyFont="1" applyFill="1" applyBorder="1" applyAlignment="1">
      <alignment horizontal="center" vertical="center" shrinkToFit="1"/>
    </xf>
    <xf numFmtId="49" fontId="3" fillId="24" borderId="11" xfId="55" applyNumberFormat="1" applyFont="1" applyFill="1" applyBorder="1" applyAlignment="1">
      <alignment horizontal="center" vertical="center" shrinkToFit="1"/>
    </xf>
    <xf numFmtId="49" fontId="3" fillId="24" borderId="20" xfId="55" applyNumberFormat="1" applyFont="1" applyFill="1" applyBorder="1" applyAlignment="1">
      <alignment horizontal="center" vertical="center" shrinkToFit="1"/>
    </xf>
    <xf numFmtId="0" fontId="3" fillId="24" borderId="19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vertical="center" shrinkToFit="1"/>
    </xf>
    <xf numFmtId="0" fontId="3" fillId="24" borderId="17" xfId="55" applyFont="1" applyFill="1" applyBorder="1" applyAlignment="1">
      <alignment horizontal="center" vertical="center" shrinkToFit="1"/>
    </xf>
    <xf numFmtId="0" fontId="3" fillId="24" borderId="18" xfId="55" applyFont="1" applyFill="1" applyBorder="1" applyAlignment="1">
      <alignment horizontal="center" vertical="center" shrinkToFit="1"/>
    </xf>
    <xf numFmtId="0" fontId="3" fillId="24" borderId="18" xfId="55" applyFont="1" applyFill="1" applyBorder="1" applyAlignment="1">
      <alignment vertical="center" shrinkToFit="1"/>
    </xf>
    <xf numFmtId="0" fontId="3" fillId="24" borderId="14" xfId="55" applyFont="1" applyFill="1" applyBorder="1" applyAlignment="1">
      <alignment horizontal="center" vertical="center" shrinkToFit="1"/>
    </xf>
    <xf numFmtId="49" fontId="3" fillId="0" borderId="18" xfId="55" applyNumberFormat="1" applyFont="1" applyBorder="1" applyAlignment="1">
      <alignment horizontal="center" vertical="center" shrinkToFit="1"/>
    </xf>
    <xf numFmtId="49" fontId="3" fillId="0" borderId="15" xfId="55" applyNumberFormat="1" applyFont="1" applyBorder="1" applyAlignment="1">
      <alignment horizontal="center" vertical="center" shrinkToFit="1"/>
    </xf>
    <xf numFmtId="49" fontId="3" fillId="0" borderId="17" xfId="55" applyNumberFormat="1" applyFont="1" applyBorder="1" applyAlignment="1">
      <alignment horizontal="center" vertical="center" shrinkToFit="1"/>
    </xf>
    <xf numFmtId="49" fontId="3" fillId="0" borderId="11" xfId="55" applyNumberFormat="1" applyFont="1" applyBorder="1" applyAlignment="1">
      <alignment horizontal="center" vertical="center" shrinkToFit="1"/>
    </xf>
    <xf numFmtId="49" fontId="3" fillId="0" borderId="19" xfId="55" applyNumberFormat="1" applyFont="1" applyBorder="1" applyAlignment="1">
      <alignment horizontal="center" vertical="center" shrinkToFit="1"/>
    </xf>
    <xf numFmtId="49" fontId="3" fillId="0" borderId="16" xfId="55" applyNumberFormat="1" applyFont="1" applyBorder="1" applyAlignment="1">
      <alignment horizontal="center" vertical="center" shrinkToFit="1"/>
    </xf>
    <xf numFmtId="49" fontId="3" fillId="0" borderId="20" xfId="55" applyNumberFormat="1" applyFont="1" applyBorder="1" applyAlignment="1">
      <alignment horizontal="center" vertical="center" shrinkToFit="1"/>
    </xf>
    <xf numFmtId="0" fontId="3" fillId="0" borderId="21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 shrinkToFit="1"/>
    </xf>
    <xf numFmtId="0" fontId="3" fillId="24" borderId="11" xfId="55" applyFont="1" applyFill="1" applyBorder="1" applyAlignment="1">
      <alignment horizontal="center" vertical="center" shrinkToFit="1"/>
    </xf>
    <xf numFmtId="0" fontId="3" fillId="24" borderId="10" xfId="55" applyFont="1" applyFill="1" applyBorder="1" applyAlignment="1">
      <alignment horizontal="center" vertical="center" shrinkToFit="1"/>
    </xf>
    <xf numFmtId="0" fontId="3" fillId="24" borderId="20" xfId="55" applyFont="1" applyFill="1" applyBorder="1" applyAlignment="1">
      <alignment horizontal="center" vertical="center" shrinkToFit="1"/>
    </xf>
    <xf numFmtId="0" fontId="3" fillId="24" borderId="22" xfId="55" applyFont="1" applyFill="1" applyBorder="1" applyAlignment="1">
      <alignment horizontal="center" vertical="center" shrinkToFit="1"/>
    </xf>
    <xf numFmtId="0" fontId="3" fillId="24" borderId="23" xfId="55" applyFont="1" applyFill="1" applyBorder="1" applyAlignment="1">
      <alignment horizontal="center" vertical="center" shrinkToFit="1"/>
    </xf>
    <xf numFmtId="49" fontId="6" fillId="0" borderId="13" xfId="55" applyNumberFormat="1" applyFont="1" applyBorder="1" applyAlignment="1">
      <alignment vertical="center"/>
    </xf>
    <xf numFmtId="0" fontId="6" fillId="0" borderId="20" xfId="55" applyFont="1" applyBorder="1" applyAlignment="1">
      <alignment vertical="center"/>
    </xf>
    <xf numFmtId="49" fontId="3" fillId="24" borderId="10" xfId="55" applyNumberFormat="1" applyFont="1" applyFill="1" applyBorder="1" applyAlignment="1">
      <alignment horizontal="center" vertical="center" shrinkToFit="1"/>
    </xf>
    <xf numFmtId="0" fontId="3" fillId="0" borderId="19" xfId="55" applyFont="1" applyBorder="1" applyAlignment="1">
      <alignment horizontal="center" vertical="center" shrinkToFit="1"/>
    </xf>
    <xf numFmtId="0" fontId="3" fillId="0" borderId="18" xfId="55" applyFont="1" applyBorder="1" applyAlignment="1">
      <alignment horizontal="center" vertical="center" shrinkToFit="1"/>
    </xf>
    <xf numFmtId="0" fontId="3" fillId="0" borderId="24" xfId="55" applyFont="1" applyBorder="1" applyAlignment="1">
      <alignment vertical="center" shrinkToFit="1"/>
    </xf>
    <xf numFmtId="0" fontId="3" fillId="0" borderId="21" xfId="59" applyFont="1" applyFill="1" applyBorder="1" applyAlignment="1">
      <alignment vertical="center" shrinkToFit="1"/>
    </xf>
    <xf numFmtId="0" fontId="3" fillId="0" borderId="21" xfId="55" applyFont="1" applyBorder="1" applyAlignment="1">
      <alignment vertical="center" shrinkToFit="1"/>
    </xf>
    <xf numFmtId="0" fontId="7" fillId="0" borderId="21" xfId="73" applyFont="1" applyFill="1" applyBorder="1" applyAlignment="1">
      <alignment horizontal="center" vertical="center" shrinkToFit="1"/>
    </xf>
    <xf numFmtId="0" fontId="3" fillId="0" borderId="21" xfId="73" applyFont="1" applyFill="1" applyBorder="1" applyAlignment="1">
      <alignment horizontal="center" vertical="center" shrinkToFit="1"/>
    </xf>
    <xf numFmtId="0" fontId="3" fillId="0" borderId="21" xfId="73" applyFont="1" applyFill="1" applyBorder="1" applyAlignment="1">
      <alignment vertical="center" shrinkToFit="1"/>
    </xf>
    <xf numFmtId="0" fontId="3" fillId="0" borderId="21" xfId="59" applyFont="1" applyFill="1" applyBorder="1" applyAlignment="1">
      <alignment horizontal="center" vertical="center" shrinkToFit="1"/>
    </xf>
    <xf numFmtId="0" fontId="3" fillId="0" borderId="14" xfId="59" applyFont="1" applyFill="1" applyBorder="1" applyAlignment="1">
      <alignment horizontal="center" vertical="center" shrinkToFit="1"/>
    </xf>
    <xf numFmtId="0" fontId="4" fillId="0" borderId="17" xfId="55" applyFont="1" applyBorder="1" applyAlignment="1">
      <alignment vertical="center" shrinkToFit="1"/>
    </xf>
    <xf numFmtId="0" fontId="3" fillId="0" borderId="17" xfId="55" applyFont="1" applyBorder="1" applyAlignment="1">
      <alignment horizontal="center" vertical="center" shrinkToFit="1"/>
    </xf>
    <xf numFmtId="0" fontId="3" fillId="0" borderId="12" xfId="55" applyFont="1" applyBorder="1" applyAlignment="1">
      <alignment horizontal="center" vertical="center" shrinkToFit="1"/>
    </xf>
    <xf numFmtId="0" fontId="3" fillId="0" borderId="0" xfId="55" applyFont="1" applyBorder="1" applyAlignment="1">
      <alignment horizontal="center" vertical="center" shrinkToFit="1"/>
    </xf>
    <xf numFmtId="0" fontId="7" fillId="0" borderId="0" xfId="55" applyFont="1" applyBorder="1" applyAlignment="1">
      <alignment horizontal="left" vertical="center" shrinkToFit="1"/>
    </xf>
    <xf numFmtId="0" fontId="6" fillId="0" borderId="0" xfId="55" applyFont="1" applyBorder="1" applyAlignment="1">
      <alignment vertical="center" shrinkToFit="1"/>
    </xf>
    <xf numFmtId="0" fontId="3" fillId="0" borderId="0" xfId="55" applyFont="1" applyBorder="1" applyAlignment="1">
      <alignment vertical="center" shrinkToFit="1"/>
    </xf>
    <xf numFmtId="0" fontId="6" fillId="0" borderId="13" xfId="55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21" xfId="73" applyFont="1" applyFill="1" applyBorder="1" applyAlignment="1">
      <alignment horizontal="center" vertical="center" shrinkToFit="1"/>
    </xf>
    <xf numFmtId="0" fontId="3" fillId="0" borderId="25" xfId="55" applyFont="1" applyBorder="1" applyAlignment="1">
      <alignment horizontal="center" vertical="center" shrinkToFit="1"/>
    </xf>
    <xf numFmtId="0" fontId="5" fillId="0" borderId="21" xfId="56" applyFont="1" applyFill="1" applyBorder="1" applyAlignment="1">
      <alignment horizontal="center" vertical="center" shrinkToFit="1"/>
    </xf>
    <xf numFmtId="0" fontId="5" fillId="0" borderId="21" xfId="56" applyFont="1" applyFill="1" applyBorder="1" applyAlignment="1">
      <alignment vertical="center" shrinkToFit="1"/>
    </xf>
    <xf numFmtId="0" fontId="4" fillId="0" borderId="21" xfId="59" applyFont="1" applyFill="1" applyBorder="1" applyAlignment="1">
      <alignment horizontal="center" vertical="center" shrinkToFit="1"/>
    </xf>
    <xf numFmtId="0" fontId="4" fillId="0" borderId="21" xfId="59" applyFont="1" applyFill="1" applyBorder="1" applyAlignment="1">
      <alignment vertical="center" shrinkToFit="1"/>
    </xf>
    <xf numFmtId="0" fontId="4" fillId="0" borderId="21" xfId="57" applyFont="1" applyFill="1" applyBorder="1" applyAlignment="1">
      <alignment horizontal="center" vertical="center" shrinkToFit="1"/>
    </xf>
    <xf numFmtId="0" fontId="4" fillId="0" borderId="21" xfId="58" applyFont="1" applyBorder="1" applyAlignment="1">
      <alignment horizontal="center" vertical="center" shrinkToFit="1"/>
    </xf>
    <xf numFmtId="0" fontId="4" fillId="0" borderId="21" xfId="58" applyFont="1" applyBorder="1" applyAlignment="1">
      <alignment vertical="center" shrinkToFit="1"/>
    </xf>
    <xf numFmtId="0" fontId="4" fillId="0" borderId="21" xfId="73" applyFont="1" applyFill="1" applyBorder="1" applyAlignment="1">
      <alignment horizontal="left" vertical="center" shrinkToFit="1"/>
    </xf>
    <xf numFmtId="0" fontId="28" fillId="0" borderId="0" xfId="0" applyFont="1"/>
    <xf numFmtId="0" fontId="6" fillId="24" borderId="14" xfId="55" applyFont="1" applyFill="1" applyBorder="1" applyAlignment="1">
      <alignment horizontal="center" vertical="top" shrinkToFit="1"/>
    </xf>
    <xf numFmtId="0" fontId="3" fillId="24" borderId="0" xfId="55" applyFont="1" applyFill="1" applyBorder="1" applyAlignment="1">
      <alignment horizontal="center" vertical="center" shrinkToFit="1"/>
    </xf>
    <xf numFmtId="0" fontId="6" fillId="24" borderId="16" xfId="55" applyFont="1" applyFill="1" applyBorder="1" applyAlignment="1">
      <alignment horizontal="center" shrinkToFit="1"/>
    </xf>
    <xf numFmtId="0" fontId="6" fillId="0" borderId="24" xfId="55" applyFont="1" applyBorder="1" applyAlignment="1">
      <alignment horizontal="left" vertical="center" indent="1" shrinkToFit="1"/>
    </xf>
    <xf numFmtId="49" fontId="3" fillId="24" borderId="22" xfId="55" applyNumberFormat="1" applyFont="1" applyFill="1" applyBorder="1" applyAlignment="1">
      <alignment horizontal="center" vertical="center" shrinkToFit="1"/>
    </xf>
    <xf numFmtId="0" fontId="3" fillId="24" borderId="10" xfId="55" applyFont="1" applyFill="1" applyBorder="1" applyAlignment="1">
      <alignment vertical="center" shrinkToFit="1"/>
    </xf>
    <xf numFmtId="0" fontId="6" fillId="24" borderId="11" xfId="55" applyFont="1" applyFill="1" applyBorder="1" applyAlignment="1">
      <alignment vertical="top" shrinkToFit="1"/>
    </xf>
    <xf numFmtId="0" fontId="6" fillId="24" borderId="20" xfId="55" applyFont="1" applyFill="1" applyBorder="1" applyAlignment="1">
      <alignment shrinkToFit="1"/>
    </xf>
    <xf numFmtId="49" fontId="6" fillId="24" borderId="17" xfId="55" applyNumberFormat="1" applyFont="1" applyFill="1" applyBorder="1" applyAlignment="1">
      <alignment horizontal="center" vertical="top" shrinkToFit="1"/>
    </xf>
    <xf numFmtId="49" fontId="6" fillId="24" borderId="19" xfId="55" applyNumberFormat="1" applyFont="1" applyFill="1" applyBorder="1" applyAlignment="1">
      <alignment horizontal="center" vertical="top" shrinkToFit="1"/>
    </xf>
    <xf numFmtId="0" fontId="29" fillId="0" borderId="0" xfId="0" applyFont="1"/>
    <xf numFmtId="0" fontId="28" fillId="0" borderId="0" xfId="0" applyFont="1" applyAlignment="1">
      <alignment shrinkToFit="1"/>
    </xf>
    <xf numFmtId="0" fontId="5" fillId="0" borderId="21" xfId="73" applyFont="1" applyBorder="1" applyAlignment="1">
      <alignment horizontal="center" vertical="center" shrinkToFit="1"/>
    </xf>
    <xf numFmtId="0" fontId="5" fillId="0" borderId="26" xfId="73" applyFont="1" applyBorder="1" applyAlignment="1">
      <alignment vertical="center" shrinkToFit="1"/>
    </xf>
    <xf numFmtId="0" fontId="5" fillId="0" borderId="25" xfId="73" applyFont="1" applyBorder="1" applyAlignment="1">
      <alignment horizontal="center" vertical="center" shrinkToFit="1"/>
    </xf>
    <xf numFmtId="0" fontId="5" fillId="0" borderId="21" xfId="73" applyFont="1" applyBorder="1" applyAlignment="1">
      <alignment vertical="center" shrinkToFit="1"/>
    </xf>
    <xf numFmtId="0" fontId="4" fillId="25" borderId="21" xfId="58" applyFont="1" applyFill="1" applyBorder="1" applyAlignment="1">
      <alignment horizontal="center" vertical="center" shrinkToFit="1"/>
    </xf>
    <xf numFmtId="0" fontId="4" fillId="25" borderId="21" xfId="58" applyFont="1" applyFill="1" applyBorder="1" applyAlignment="1">
      <alignment vertical="center" shrinkToFit="1"/>
    </xf>
    <xf numFmtId="0" fontId="2" fillId="0" borderId="21" xfId="73" applyFont="1" applyBorder="1" applyAlignment="1">
      <alignment horizontal="left" vertical="center" shrinkToFit="1"/>
    </xf>
    <xf numFmtId="0" fontId="3" fillId="0" borderId="21" xfId="58" applyFont="1" applyBorder="1" applyAlignment="1">
      <alignment horizontal="justify" vertical="center" shrinkToFit="1"/>
    </xf>
    <xf numFmtId="49" fontId="3" fillId="24" borderId="18" xfId="55" applyNumberFormat="1" applyFont="1" applyFill="1" applyBorder="1" applyAlignment="1">
      <alignment horizontal="left" vertical="center" indent="1" shrinkToFit="1"/>
    </xf>
    <xf numFmtId="0" fontId="3" fillId="24" borderId="11" xfId="55" applyNumberFormat="1" applyFont="1" applyFill="1" applyBorder="1" applyAlignment="1">
      <alignment horizontal="center" vertical="center" shrinkToFit="1"/>
    </xf>
    <xf numFmtId="0" fontId="3" fillId="24" borderId="10" xfId="55" applyNumberFormat="1" applyFont="1" applyFill="1" applyBorder="1" applyAlignment="1">
      <alignment horizontal="center" vertical="center" shrinkToFit="1"/>
    </xf>
    <xf numFmtId="0" fontId="3" fillId="24" borderId="20" xfId="55" applyNumberFormat="1" applyFont="1" applyFill="1" applyBorder="1" applyAlignment="1">
      <alignment horizontal="center" vertical="center" shrinkToFit="1"/>
    </xf>
    <xf numFmtId="0" fontId="3" fillId="24" borderId="17" xfId="55" applyNumberFormat="1" applyFont="1" applyFill="1" applyBorder="1" applyAlignment="1">
      <alignment horizontal="center" vertical="center" shrinkToFit="1"/>
    </xf>
    <xf numFmtId="0" fontId="3" fillId="24" borderId="12" xfId="55" applyNumberFormat="1" applyFont="1" applyFill="1" applyBorder="1" applyAlignment="1">
      <alignment horizontal="center" vertical="center" shrinkToFit="1"/>
    </xf>
    <xf numFmtId="0" fontId="3" fillId="24" borderId="18" xfId="55" applyNumberFormat="1" applyFont="1" applyFill="1" applyBorder="1" applyAlignment="1">
      <alignment vertical="center" shrinkToFit="1"/>
    </xf>
    <xf numFmtId="0" fontId="3" fillId="24" borderId="18" xfId="55" applyNumberFormat="1" applyFont="1" applyFill="1" applyBorder="1" applyAlignment="1">
      <alignment horizontal="center" vertical="center" shrinkToFit="1"/>
    </xf>
    <xf numFmtId="0" fontId="3" fillId="24" borderId="0" xfId="55" applyNumberFormat="1" applyFont="1" applyFill="1" applyBorder="1" applyAlignment="1">
      <alignment horizontal="center" vertical="center" shrinkToFit="1"/>
    </xf>
    <xf numFmtId="0" fontId="3" fillId="24" borderId="19" xfId="55" applyNumberFormat="1" applyFont="1" applyFill="1" applyBorder="1" applyAlignment="1">
      <alignment horizontal="center" vertical="center" shrinkToFit="1"/>
    </xf>
    <xf numFmtId="0" fontId="3" fillId="24" borderId="14" xfId="55" applyNumberFormat="1" applyFont="1" applyFill="1" applyBorder="1" applyAlignment="1">
      <alignment horizontal="center" vertical="center" shrinkToFit="1"/>
    </xf>
    <xf numFmtId="0" fontId="3" fillId="24" borderId="15" xfId="55" applyNumberFormat="1" applyFont="1" applyFill="1" applyBorder="1" applyAlignment="1">
      <alignment horizontal="center" vertical="center" shrinkToFit="1"/>
    </xf>
    <xf numFmtId="0" fontId="3" fillId="24" borderId="10" xfId="55" applyNumberFormat="1" applyFont="1" applyFill="1" applyBorder="1" applyAlignment="1">
      <alignment vertical="center" shrinkToFit="1"/>
    </xf>
    <xf numFmtId="0" fontId="3" fillId="24" borderId="22" xfId="55" applyNumberFormat="1" applyFont="1" applyFill="1" applyBorder="1" applyAlignment="1">
      <alignment horizontal="center" vertical="center" shrinkToFit="1"/>
    </xf>
    <xf numFmtId="0" fontId="3" fillId="24" borderId="23" xfId="55" applyNumberFormat="1" applyFont="1" applyFill="1" applyBorder="1" applyAlignment="1">
      <alignment horizontal="center" vertical="center" shrinkToFit="1"/>
    </xf>
    <xf numFmtId="0" fontId="3" fillId="24" borderId="15" xfId="55" applyNumberFormat="1" applyFont="1" applyFill="1" applyBorder="1" applyAlignment="1">
      <alignment vertical="center" shrinkToFit="1"/>
    </xf>
    <xf numFmtId="0" fontId="3" fillId="24" borderId="16" xfId="55" applyNumberFormat="1" applyFont="1" applyFill="1" applyBorder="1" applyAlignment="1">
      <alignment horizontal="center" vertical="center" shrinkToFit="1"/>
    </xf>
    <xf numFmtId="0" fontId="3" fillId="24" borderId="13" xfId="55" applyNumberFormat="1" applyFont="1" applyFill="1" applyBorder="1" applyAlignment="1">
      <alignment horizontal="center" vertical="center" shrinkToFit="1"/>
    </xf>
    <xf numFmtId="49" fontId="3" fillId="24" borderId="12" xfId="55" applyNumberFormat="1" applyFont="1" applyFill="1" applyBorder="1" applyAlignment="1">
      <alignment horizontal="center" vertical="center" shrinkToFit="1"/>
    </xf>
    <xf numFmtId="0" fontId="3" fillId="24" borderId="16" xfId="55" applyFont="1" applyFill="1" applyBorder="1" applyAlignment="1">
      <alignment horizontal="center" vertical="center" shrinkToFit="1"/>
    </xf>
    <xf numFmtId="49" fontId="3" fillId="24" borderId="12" xfId="55" applyNumberFormat="1" applyFont="1" applyFill="1" applyBorder="1" applyAlignment="1">
      <alignment horizontal="center" vertical="top" shrinkToFit="1"/>
    </xf>
    <xf numFmtId="0" fontId="3" fillId="24" borderId="17" xfId="55" applyFont="1" applyFill="1" applyBorder="1" applyAlignment="1">
      <alignment vertical="top" shrinkToFit="1"/>
    </xf>
    <xf numFmtId="49" fontId="3" fillId="24" borderId="13" xfId="55" applyNumberFormat="1" applyFont="1" applyFill="1" applyBorder="1" applyAlignment="1">
      <alignment horizontal="center" vertical="center" shrinkToFit="1"/>
    </xf>
    <xf numFmtId="0" fontId="28" fillId="0" borderId="21" xfId="0" applyFont="1" applyBorder="1"/>
    <xf numFmtId="0" fontId="6" fillId="0" borderId="21" xfId="58" applyFont="1" applyBorder="1" applyAlignment="1">
      <alignment horizontal="center" vertical="center" shrinkToFit="1"/>
    </xf>
    <xf numFmtId="0" fontId="6" fillId="0" borderId="21" xfId="58" applyFont="1" applyBorder="1" applyAlignment="1">
      <alignment vertical="center" shrinkToFit="1"/>
    </xf>
    <xf numFmtId="0" fontId="3" fillId="0" borderId="0" xfId="0" applyNumberFormat="1" applyFont="1"/>
    <xf numFmtId="0" fontId="3" fillId="0" borderId="19" xfId="0" applyFont="1" applyBorder="1"/>
    <xf numFmtId="0" fontId="28" fillId="0" borderId="19" xfId="0" applyFont="1" applyBorder="1"/>
    <xf numFmtId="0" fontId="28" fillId="0" borderId="17" xfId="0" applyFont="1" applyBorder="1"/>
    <xf numFmtId="0" fontId="28" fillId="0" borderId="18" xfId="0" applyFont="1" applyBorder="1"/>
    <xf numFmtId="0" fontId="3" fillId="24" borderId="12" xfId="55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8" fillId="0" borderId="11" xfId="0" applyFont="1" applyBorder="1"/>
    <xf numFmtId="0" fontId="28" fillId="0" borderId="10" xfId="0" applyFont="1" applyBorder="1"/>
    <xf numFmtId="0" fontId="3" fillId="24" borderId="19" xfId="55" applyNumberFormat="1" applyFont="1" applyFill="1" applyBorder="1" applyAlignment="1">
      <alignment shrinkToFit="1"/>
    </xf>
    <xf numFmtId="0" fontId="3" fillId="24" borderId="19" xfId="55" applyFont="1" applyFill="1" applyBorder="1" applyAlignment="1">
      <alignment shrinkToFit="1"/>
    </xf>
    <xf numFmtId="0" fontId="31" fillId="24" borderId="17" xfId="55" applyFont="1" applyFill="1" applyBorder="1" applyAlignment="1">
      <alignment horizontal="center" vertical="center" shrinkToFit="1"/>
    </xf>
    <xf numFmtId="49" fontId="31" fillId="24" borderId="17" xfId="55" applyNumberFormat="1" applyFont="1" applyFill="1" applyBorder="1" applyAlignment="1">
      <alignment horizontal="center" vertical="center" shrinkToFit="1"/>
    </xf>
    <xf numFmtId="0" fontId="31" fillId="24" borderId="14" xfId="55" applyFont="1" applyFill="1" applyBorder="1" applyAlignment="1">
      <alignment horizontal="center" vertical="center" shrinkToFit="1"/>
    </xf>
    <xf numFmtId="49" fontId="31" fillId="24" borderId="12" xfId="55" applyNumberFormat="1" applyFont="1" applyFill="1" applyBorder="1" applyAlignment="1">
      <alignment horizontal="center" vertical="center" shrinkToFit="1"/>
    </xf>
    <xf numFmtId="0" fontId="31" fillId="24" borderId="18" xfId="55" applyFont="1" applyFill="1" applyBorder="1" applyAlignment="1">
      <alignment vertical="center" shrinkToFit="1"/>
    </xf>
    <xf numFmtId="0" fontId="31" fillId="24" borderId="18" xfId="55" applyFont="1" applyFill="1" applyBorder="1" applyAlignment="1">
      <alignment horizontal="center" vertical="center" shrinkToFit="1"/>
    </xf>
    <xf numFmtId="49" fontId="31" fillId="24" borderId="18" xfId="55" applyNumberFormat="1" applyFont="1" applyFill="1" applyBorder="1" applyAlignment="1">
      <alignment horizontal="center" vertical="center" shrinkToFit="1"/>
    </xf>
    <xf numFmtId="49" fontId="31" fillId="24" borderId="15" xfId="55" applyNumberFormat="1" applyFont="1" applyFill="1" applyBorder="1" applyAlignment="1">
      <alignment horizontal="center" vertical="center" shrinkToFit="1"/>
    </xf>
    <xf numFmtId="49" fontId="31" fillId="24" borderId="0" xfId="55" applyNumberFormat="1" applyFont="1" applyFill="1" applyBorder="1" applyAlignment="1">
      <alignment horizontal="center" vertical="center" shrinkToFit="1"/>
    </xf>
    <xf numFmtId="0" fontId="31" fillId="24" borderId="19" xfId="55" applyFont="1" applyFill="1" applyBorder="1" applyAlignment="1">
      <alignment horizontal="center" vertical="center" shrinkToFit="1"/>
    </xf>
    <xf numFmtId="49" fontId="31" fillId="24" borderId="19" xfId="55" applyNumberFormat="1" applyFont="1" applyFill="1" applyBorder="1" applyAlignment="1">
      <alignment horizontal="center" vertical="center" shrinkToFit="1"/>
    </xf>
    <xf numFmtId="0" fontId="31" fillId="24" borderId="15" xfId="55" applyFont="1" applyFill="1" applyBorder="1" applyAlignment="1">
      <alignment horizontal="center" vertical="center" shrinkToFit="1"/>
    </xf>
    <xf numFmtId="0" fontId="31" fillId="24" borderId="17" xfId="55" applyFont="1" applyFill="1" applyBorder="1" applyAlignment="1">
      <alignment horizontal="center" shrinkToFit="1"/>
    </xf>
    <xf numFmtId="0" fontId="31" fillId="24" borderId="11" xfId="55" applyFont="1" applyFill="1" applyBorder="1" applyAlignment="1">
      <alignment horizontal="center" vertical="center" shrinkToFit="1"/>
    </xf>
    <xf numFmtId="0" fontId="31" fillId="24" borderId="10" xfId="55" applyFont="1" applyFill="1" applyBorder="1" applyAlignment="1">
      <alignment horizontal="center" vertical="center" shrinkToFit="1"/>
    </xf>
    <xf numFmtId="0" fontId="31" fillId="24" borderId="20" xfId="55" applyFont="1" applyFill="1" applyBorder="1" applyAlignment="1">
      <alignment horizontal="center" vertical="center" shrinkToFit="1"/>
    </xf>
    <xf numFmtId="0" fontId="32" fillId="0" borderId="0" xfId="0" applyFont="1"/>
    <xf numFmtId="0" fontId="31" fillId="24" borderId="22" xfId="55" applyFont="1" applyFill="1" applyBorder="1" applyAlignment="1">
      <alignment horizontal="center" vertical="center" shrinkToFit="1"/>
    </xf>
    <xf numFmtId="0" fontId="31" fillId="24" borderId="15" xfId="55" applyFont="1" applyFill="1" applyBorder="1" applyAlignment="1">
      <alignment vertical="center" shrinkToFit="1"/>
    </xf>
    <xf numFmtId="0" fontId="31" fillId="24" borderId="16" xfId="55" applyFont="1" applyFill="1" applyBorder="1" applyAlignment="1">
      <alignment horizontal="center" vertical="center" shrinkToFit="1"/>
    </xf>
    <xf numFmtId="0" fontId="2" fillId="0" borderId="21" xfId="56" applyFont="1" applyBorder="1" applyAlignment="1">
      <alignment horizontal="center" vertical="center" shrinkToFit="1"/>
    </xf>
    <xf numFmtId="0" fontId="2" fillId="0" borderId="21" xfId="56" applyFont="1" applyBorder="1" applyAlignment="1">
      <alignment vertical="center" shrinkToFit="1"/>
    </xf>
    <xf numFmtId="0" fontId="6" fillId="0" borderId="24" xfId="55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1" xfId="59" applyFont="1" applyBorder="1" applyAlignment="1">
      <alignment horizontal="center" vertical="center" shrinkToFit="1"/>
    </xf>
    <xf numFmtId="0" fontId="6" fillId="0" borderId="21" xfId="56" applyFont="1" applyBorder="1" applyAlignment="1">
      <alignment horizontal="center" vertical="center" shrinkToFit="1"/>
    </xf>
    <xf numFmtId="0" fontId="6" fillId="0" borderId="21" xfId="59" applyFont="1" applyBorder="1" applyAlignment="1">
      <alignment vertical="center" shrinkToFit="1"/>
    </xf>
    <xf numFmtId="0" fontId="6" fillId="0" borderId="14" xfId="59" applyFont="1" applyBorder="1" applyAlignment="1">
      <alignment horizontal="center" vertical="center" shrinkToFit="1"/>
    </xf>
    <xf numFmtId="0" fontId="6" fillId="0" borderId="21" xfId="59" applyFont="1" applyFill="1" applyBorder="1" applyAlignment="1">
      <alignment horizontal="center" vertical="center" shrinkToFit="1"/>
    </xf>
    <xf numFmtId="0" fontId="6" fillId="0" borderId="21" xfId="59" applyFont="1" applyFill="1" applyBorder="1" applyAlignment="1">
      <alignment vertical="center" shrinkToFit="1"/>
    </xf>
    <xf numFmtId="0" fontId="2" fillId="0" borderId="21" xfId="73" applyFont="1" applyBorder="1" applyAlignment="1">
      <alignment horizontal="center" vertical="center" shrinkToFit="1"/>
    </xf>
    <xf numFmtId="0" fontId="6" fillId="0" borderId="21" xfId="73" applyFont="1" applyBorder="1" applyAlignment="1">
      <alignment horizontal="center" vertical="center" shrinkToFit="1"/>
    </xf>
    <xf numFmtId="0" fontId="6" fillId="0" borderId="21" xfId="73" applyFont="1" applyBorder="1" applyAlignment="1">
      <alignment horizontal="left" vertical="center" shrinkToFit="1"/>
    </xf>
    <xf numFmtId="0" fontId="2" fillId="0" borderId="21" xfId="73" applyFont="1" applyBorder="1" applyAlignment="1">
      <alignment horizontal="left" vertical="center" indent="1" shrinkToFit="1"/>
    </xf>
    <xf numFmtId="0" fontId="2" fillId="0" borderId="26" xfId="73" applyFont="1" applyBorder="1" applyAlignment="1">
      <alignment vertical="center" shrinkToFit="1"/>
    </xf>
    <xf numFmtId="0" fontId="2" fillId="0" borderId="25" xfId="73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justify" vertical="center" shrinkToFit="1"/>
    </xf>
    <xf numFmtId="0" fontId="2" fillId="0" borderId="21" xfId="73" applyFont="1" applyBorder="1" applyAlignment="1">
      <alignment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4" xfId="59" applyFont="1" applyFill="1" applyBorder="1" applyAlignment="1">
      <alignment horizontal="center" vertical="center" shrinkToFit="1"/>
    </xf>
    <xf numFmtId="0" fontId="6" fillId="0" borderId="21" xfId="56" applyFont="1" applyBorder="1" applyAlignment="1">
      <alignment vertical="center" shrinkToFit="1"/>
    </xf>
    <xf numFmtId="0" fontId="30" fillId="0" borderId="0" xfId="0" applyNumberFormat="1" applyFont="1"/>
    <xf numFmtId="0" fontId="6" fillId="0" borderId="21" xfId="58" applyFont="1" applyBorder="1" applyAlignment="1">
      <alignment horizontal="justify" vertical="center" shrinkToFit="1"/>
    </xf>
    <xf numFmtId="0" fontId="6" fillId="0" borderId="21" xfId="73" applyFont="1" applyBorder="1" applyAlignment="1">
      <alignment horizontal="center"/>
    </xf>
    <xf numFmtId="0" fontId="6" fillId="0" borderId="21" xfId="73" applyFont="1" applyBorder="1" applyAlignment="1">
      <alignment horizontal="left" shrinkToFit="1"/>
    </xf>
    <xf numFmtId="0" fontId="2" fillId="0" borderId="21" xfId="58" applyFont="1" applyBorder="1" applyAlignment="1">
      <alignment horizontal="center" vertical="center" shrinkToFit="1"/>
    </xf>
    <xf numFmtId="0" fontId="2" fillId="0" borderId="21" xfId="58" applyFont="1" applyBorder="1" applyAlignment="1">
      <alignment vertical="center" shrinkToFit="1"/>
    </xf>
    <xf numFmtId="0" fontId="6" fillId="0" borderId="21" xfId="73" applyFont="1" applyBorder="1" applyAlignment="1">
      <alignment vertical="center" shrinkToFit="1"/>
    </xf>
    <xf numFmtId="0" fontId="3" fillId="0" borderId="0" xfId="0" applyFont="1"/>
    <xf numFmtId="0" fontId="3" fillId="24" borderId="16" xfId="55" applyFont="1" applyFill="1" applyBorder="1" applyAlignment="1">
      <alignment horizontal="center" shrinkToFit="1"/>
    </xf>
    <xf numFmtId="0" fontId="3" fillId="24" borderId="14" xfId="55" applyFont="1" applyFill="1" applyBorder="1" applyAlignment="1">
      <alignment horizontal="center" vertical="top" shrinkToFit="1"/>
    </xf>
    <xf numFmtId="0" fontId="3" fillId="24" borderId="17" xfId="55" applyFont="1" applyFill="1" applyBorder="1" applyAlignment="1">
      <alignment horizontal="center" vertical="top" shrinkToFit="1"/>
    </xf>
    <xf numFmtId="0" fontId="31" fillId="24" borderId="28" xfId="55" applyFont="1" applyFill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/>
    </xf>
    <xf numFmtId="49" fontId="3" fillId="24" borderId="17" xfId="55" applyNumberFormat="1" applyFont="1" applyFill="1" applyBorder="1" applyAlignment="1">
      <alignment horizontal="center" vertical="top" shrinkToFit="1"/>
    </xf>
    <xf numFmtId="0" fontId="3" fillId="24" borderId="19" xfId="55" applyFont="1" applyFill="1" applyBorder="1" applyAlignment="1">
      <alignment vertical="top" shrinkToFit="1"/>
    </xf>
    <xf numFmtId="0" fontId="6" fillId="24" borderId="19" xfId="55" applyFont="1" applyFill="1" applyBorder="1" applyAlignment="1">
      <alignment horizontal="center" shrinkToFit="1"/>
    </xf>
    <xf numFmtId="0" fontId="3" fillId="0" borderId="19" xfId="0" applyFont="1" applyBorder="1" applyAlignment="1">
      <alignment horizontal="center"/>
    </xf>
    <xf numFmtId="0" fontId="3" fillId="24" borderId="19" xfId="55" applyFont="1" applyFill="1" applyBorder="1" applyAlignment="1">
      <alignment horizontal="center" shrinkToFit="1"/>
    </xf>
    <xf numFmtId="49" fontId="3" fillId="0" borderId="18" xfId="0" applyNumberFormat="1" applyFont="1" applyBorder="1" applyAlignment="1">
      <alignment horizontal="left" indent="1"/>
    </xf>
    <xf numFmtId="49" fontId="3" fillId="24" borderId="19" xfId="55" applyNumberFormat="1" applyFont="1" applyFill="1" applyBorder="1" applyAlignment="1">
      <alignment horizontal="center" shrinkToFit="1"/>
    </xf>
    <xf numFmtId="0" fontId="3" fillId="0" borderId="17" xfId="0" applyFont="1" applyBorder="1" applyAlignment="1">
      <alignment vertical="top"/>
    </xf>
    <xf numFmtId="49" fontId="3" fillId="0" borderId="17" xfId="0" applyNumberFormat="1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49" fontId="31" fillId="24" borderId="29" xfId="55" applyNumberFormat="1" applyFont="1" applyFill="1" applyBorder="1" applyAlignment="1">
      <alignment horizontal="center" vertical="center" shrinkToFit="1"/>
    </xf>
    <xf numFmtId="49" fontId="31" fillId="24" borderId="30" xfId="55" applyNumberFormat="1" applyFont="1" applyFill="1" applyBorder="1" applyAlignment="1">
      <alignment horizontal="center" vertical="center" shrinkToFit="1"/>
    </xf>
    <xf numFmtId="49" fontId="31" fillId="24" borderId="31" xfId="55" applyNumberFormat="1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horizontal="center" shrinkToFit="1"/>
    </xf>
    <xf numFmtId="0" fontId="3" fillId="24" borderId="18" xfId="55" applyFont="1" applyFill="1" applyBorder="1" applyAlignment="1">
      <alignment horizontal="center" vertical="top" shrinkToFit="1"/>
    </xf>
    <xf numFmtId="0" fontId="3" fillId="24" borderId="17" xfId="55" applyFont="1" applyFill="1" applyBorder="1" applyAlignment="1">
      <alignment horizontal="center" shrinkToFit="1"/>
    </xf>
    <xf numFmtId="0" fontId="3" fillId="24" borderId="23" xfId="55" applyFont="1" applyFill="1" applyBorder="1" applyAlignment="1">
      <alignment vertical="center" shrinkToFit="1"/>
    </xf>
    <xf numFmtId="0" fontId="3" fillId="0" borderId="19" xfId="0" applyNumberFormat="1" applyFont="1" applyBorder="1" applyAlignment="1">
      <alignment horizontal="center" vertical="center"/>
    </xf>
    <xf numFmtId="0" fontId="33" fillId="24" borderId="32" xfId="55" applyFont="1" applyFill="1" applyBorder="1" applyAlignment="1">
      <alignment horizontal="center" vertical="center" shrinkToFit="1"/>
    </xf>
    <xf numFmtId="0" fontId="33" fillId="24" borderId="33" xfId="55" applyFont="1" applyFill="1" applyBorder="1" applyAlignment="1">
      <alignment horizontal="center" vertical="center" shrinkToFit="1"/>
    </xf>
    <xf numFmtId="0" fontId="31" fillId="0" borderId="34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6" fillId="0" borderId="17" xfId="55" applyFont="1" applyBorder="1" applyAlignment="1">
      <alignment horizontal="center" vertical="center" wrapText="1"/>
    </xf>
    <xf numFmtId="0" fontId="1" fillId="0" borderId="18" xfId="55" applyFont="1" applyBorder="1"/>
    <xf numFmtId="0" fontId="1" fillId="0" borderId="19" xfId="55" applyFont="1" applyBorder="1"/>
    <xf numFmtId="0" fontId="3" fillId="0" borderId="17" xfId="55" applyFont="1" applyBorder="1" applyAlignment="1">
      <alignment horizontal="center" vertical="center" wrapText="1"/>
    </xf>
    <xf numFmtId="49" fontId="6" fillId="0" borderId="12" xfId="55" applyNumberFormat="1" applyFont="1" applyBorder="1" applyAlignment="1">
      <alignment horizontal="center" vertical="center"/>
    </xf>
    <xf numFmtId="0" fontId="2" fillId="24" borderId="17" xfId="55" applyFont="1" applyFill="1" applyBorder="1" applyAlignment="1">
      <alignment horizontal="center" vertical="center" textRotation="90" shrinkToFit="1"/>
    </xf>
    <xf numFmtId="0" fontId="2" fillId="24" borderId="18" xfId="55" applyFont="1" applyFill="1" applyBorder="1" applyAlignment="1">
      <alignment horizontal="center" vertical="center" textRotation="90" shrinkToFit="1"/>
    </xf>
    <xf numFmtId="0" fontId="2" fillId="24" borderId="19" xfId="55" applyFont="1" applyFill="1" applyBorder="1" applyAlignment="1">
      <alignment horizontal="center" vertical="center" textRotation="90" shrinkToFit="1"/>
    </xf>
    <xf numFmtId="0" fontId="33" fillId="0" borderId="14" xfId="55" applyFont="1" applyFill="1" applyBorder="1" applyAlignment="1">
      <alignment horizontal="center" vertical="center" textRotation="90" shrinkToFit="1"/>
    </xf>
    <xf numFmtId="0" fontId="33" fillId="0" borderId="15" xfId="55" applyFont="1" applyFill="1" applyBorder="1" applyAlignment="1">
      <alignment horizontal="center" vertical="center" textRotation="90" shrinkToFit="1"/>
    </xf>
    <xf numFmtId="0" fontId="33" fillId="0" borderId="16" xfId="55" applyFont="1" applyFill="1" applyBorder="1" applyAlignment="1">
      <alignment horizontal="center" vertical="center" textRotation="90" shrinkToFit="1"/>
    </xf>
    <xf numFmtId="49" fontId="6" fillId="0" borderId="1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5" fillId="0" borderId="17" xfId="55" applyFont="1" applyFill="1" applyBorder="1" applyAlignment="1">
      <alignment horizontal="center" vertical="center" textRotation="90" shrinkToFit="1"/>
    </xf>
    <xf numFmtId="0" fontId="5" fillId="0" borderId="18" xfId="55" applyFont="1" applyFill="1" applyBorder="1" applyAlignment="1">
      <alignment horizontal="center" vertical="center" textRotation="90" shrinkToFit="1"/>
    </xf>
    <xf numFmtId="0" fontId="5" fillId="0" borderId="15" xfId="55" applyFont="1" applyFill="1" applyBorder="1" applyAlignment="1">
      <alignment horizontal="center" vertical="center" textRotation="90" shrinkToFit="1"/>
    </xf>
    <xf numFmtId="0" fontId="5" fillId="0" borderId="0" xfId="55" applyFont="1" applyFill="1" applyBorder="1" applyAlignment="1">
      <alignment horizontal="center" vertical="center" textRotation="90" shrinkToFit="1"/>
    </xf>
    <xf numFmtId="0" fontId="5" fillId="0" borderId="19" xfId="55" applyFont="1" applyFill="1" applyBorder="1" applyAlignment="1">
      <alignment horizontal="center" vertical="center" textRotation="90" shrinkToFit="1"/>
    </xf>
    <xf numFmtId="0" fontId="5" fillId="24" borderId="32" xfId="55" applyFont="1" applyFill="1" applyBorder="1" applyAlignment="1">
      <alignment horizontal="center" vertical="center" shrinkToFit="1"/>
    </xf>
    <xf numFmtId="0" fontId="5" fillId="24" borderId="35" xfId="55" applyFont="1" applyFill="1" applyBorder="1" applyAlignment="1">
      <alignment horizontal="center" vertical="center" shrinkToFit="1"/>
    </xf>
    <xf numFmtId="0" fontId="3" fillId="24" borderId="34" xfId="55" applyFont="1" applyFill="1" applyBorder="1" applyAlignment="1">
      <alignment horizontal="center" vertical="center" shrinkToFit="1"/>
    </xf>
    <xf numFmtId="0" fontId="3" fillId="24" borderId="36" xfId="55" applyFont="1" applyFill="1" applyBorder="1" applyAlignment="1">
      <alignment horizontal="center" vertical="center" shrinkToFit="1"/>
    </xf>
    <xf numFmtId="0" fontId="2" fillId="24" borderId="15" xfId="55" applyFont="1" applyFill="1" applyBorder="1" applyAlignment="1">
      <alignment horizontal="center" vertical="center" textRotation="90" shrinkToFit="1"/>
    </xf>
    <xf numFmtId="0" fontId="5" fillId="0" borderId="10" xfId="55" applyFont="1" applyFill="1" applyBorder="1" applyAlignment="1">
      <alignment horizontal="center" vertical="center" textRotation="90" shrinkToFit="1"/>
    </xf>
    <xf numFmtId="0" fontId="5" fillId="0" borderId="20" xfId="55" applyFont="1" applyFill="1" applyBorder="1" applyAlignment="1">
      <alignment horizontal="center" vertical="center" textRotation="90" shrinkToFit="1"/>
    </xf>
    <xf numFmtId="0" fontId="5" fillId="24" borderId="32" xfId="55" applyFont="1" applyFill="1" applyBorder="1" applyAlignment="1">
      <alignment horizontal="center" vertical="top" shrinkToFit="1"/>
    </xf>
    <xf numFmtId="0" fontId="2" fillId="24" borderId="35" xfId="55" applyFont="1" applyFill="1" applyBorder="1" applyAlignment="1">
      <alignment horizontal="center" vertical="top" shrinkToFit="1"/>
    </xf>
    <xf numFmtId="0" fontId="3" fillId="24" borderId="34" xfId="55" applyFont="1" applyFill="1" applyBorder="1" applyAlignment="1">
      <alignment horizontal="center" vertical="top" shrinkToFit="1"/>
    </xf>
    <xf numFmtId="0" fontId="3" fillId="24" borderId="36" xfId="55" applyFont="1" applyFill="1" applyBorder="1" applyAlignment="1">
      <alignment horizontal="center" vertical="top" shrinkToFit="1"/>
    </xf>
    <xf numFmtId="0" fontId="5" fillId="0" borderId="14" xfId="55" applyNumberFormat="1" applyFont="1" applyFill="1" applyBorder="1" applyAlignment="1">
      <alignment horizontal="center" vertical="center" textRotation="90" shrinkToFit="1"/>
    </xf>
    <xf numFmtId="0" fontId="5" fillId="0" borderId="15" xfId="55" applyNumberFormat="1" applyFont="1" applyFill="1" applyBorder="1" applyAlignment="1">
      <alignment horizontal="center" vertical="center" textRotation="90" shrinkToFit="1"/>
    </xf>
    <xf numFmtId="0" fontId="5" fillId="0" borderId="16" xfId="55" applyNumberFormat="1" applyFont="1" applyFill="1" applyBorder="1" applyAlignment="1">
      <alignment horizontal="center" vertical="center" textRotation="90" shrinkToFit="1"/>
    </xf>
    <xf numFmtId="0" fontId="5" fillId="24" borderId="32" xfId="55" applyNumberFormat="1" applyFont="1" applyFill="1" applyBorder="1" applyAlignment="1">
      <alignment horizontal="center" vertical="center" shrinkToFit="1"/>
    </xf>
    <xf numFmtId="0" fontId="5" fillId="24" borderId="35" xfId="55" applyNumberFormat="1" applyFont="1" applyFill="1" applyBorder="1" applyAlignment="1">
      <alignment horizontal="center" vertical="center" shrinkToFit="1"/>
    </xf>
    <xf numFmtId="0" fontId="3" fillId="24" borderId="34" xfId="55" applyNumberFormat="1" applyFont="1" applyFill="1" applyBorder="1" applyAlignment="1">
      <alignment horizontal="center" vertical="center" shrinkToFit="1"/>
    </xf>
    <xf numFmtId="0" fontId="3" fillId="24" borderId="36" xfId="55" applyNumberFormat="1" applyFont="1" applyFill="1" applyBorder="1" applyAlignment="1">
      <alignment horizontal="center" vertical="center" shrinkToFit="1"/>
    </xf>
    <xf numFmtId="0" fontId="3" fillId="0" borderId="17" xfId="55" applyFont="1" applyBorder="1" applyAlignment="1">
      <alignment horizontal="center" vertical="center" shrinkToFit="1"/>
    </xf>
    <xf numFmtId="0" fontId="1" fillId="0" borderId="18" xfId="55" applyFont="1" applyBorder="1" applyAlignment="1">
      <alignment shrinkToFit="1"/>
    </xf>
    <xf numFmtId="0" fontId="1" fillId="0" borderId="19" xfId="55" applyFont="1" applyBorder="1" applyAlignment="1">
      <alignment shrinkToFit="1"/>
    </xf>
    <xf numFmtId="0" fontId="5" fillId="0" borderId="17" xfId="55" applyNumberFormat="1" applyFont="1" applyFill="1" applyBorder="1" applyAlignment="1">
      <alignment horizontal="center" vertical="center" textRotation="90" shrinkToFit="1"/>
    </xf>
    <xf numFmtId="0" fontId="5" fillId="0" borderId="18" xfId="55" applyNumberFormat="1" applyFont="1" applyFill="1" applyBorder="1" applyAlignment="1">
      <alignment horizontal="center" vertical="center" textRotation="90" shrinkToFit="1"/>
    </xf>
    <xf numFmtId="0" fontId="5" fillId="0" borderId="19" xfId="55" applyNumberFormat="1" applyFont="1" applyFill="1" applyBorder="1" applyAlignment="1">
      <alignment horizontal="center" vertical="center" textRotation="90" shrinkToFit="1"/>
    </xf>
    <xf numFmtId="0" fontId="4" fillId="24" borderId="36" xfId="55" applyNumberFormat="1" applyFont="1" applyFill="1" applyBorder="1" applyAlignment="1">
      <alignment horizontal="center" vertical="center" shrinkToFit="1"/>
    </xf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rmal 5" xfId="59"/>
    <cellStyle name="Note" xfId="60"/>
    <cellStyle name="Output" xfId="61"/>
    <cellStyle name="Title" xfId="62"/>
    <cellStyle name="Total" xfId="63"/>
    <cellStyle name="Warning Text" xfId="64"/>
    <cellStyle name="เซลล์ตรวจสอบ 2" xfId="69"/>
    <cellStyle name="เซลล์ที่มีการเชื่อมโยง 2" xfId="70"/>
    <cellStyle name="แย่ 2" xfId="77"/>
    <cellStyle name="แสดงผล 2" xfId="84"/>
    <cellStyle name="การคำนวณ 2" xfId="65"/>
    <cellStyle name="ข้อความเตือน 2" xfId="66"/>
    <cellStyle name="ข้อความอธิบาย 2" xfId="67"/>
    <cellStyle name="ชื่อเรื่อง 2" xfId="68"/>
    <cellStyle name="ดี 2" xfId="71"/>
    <cellStyle name="ปกติ 2" xfId="72"/>
    <cellStyle name="ปกติ 3" xfId="73"/>
    <cellStyle name="ป้อนค่า 2" xfId="74"/>
    <cellStyle name="ปานกลาง 2" xfId="75"/>
    <cellStyle name="ผลรวม 2" xfId="76"/>
    <cellStyle name="ส่วนที่ถูกเน้น1 2" xfId="78"/>
    <cellStyle name="ส่วนที่ถูกเน้น2 2" xfId="79"/>
    <cellStyle name="ส่วนที่ถูกเน้น3 2" xfId="80"/>
    <cellStyle name="ส่วนที่ถูกเน้น4 2" xfId="81"/>
    <cellStyle name="ส่วนที่ถูกเน้น5 2" xfId="82"/>
    <cellStyle name="ส่วนที่ถูกเน้น6 2" xfId="83"/>
    <cellStyle name="หมายเหตุ 2" xfId="85"/>
    <cellStyle name="หัวเรื่อง 1 2" xfId="86"/>
    <cellStyle name="หัวเรื่อง 2 2" xfId="87"/>
    <cellStyle name="หัวเรื่อง 3 2" xfId="88"/>
    <cellStyle name="หัวเรื่อง 4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304800</xdr:colOff>
      <xdr:row>2</xdr:row>
      <xdr:rowOff>200025</xdr:rowOff>
    </xdr:to>
    <xdr:pic>
      <xdr:nvPicPr>
        <xdr:cNvPr id="416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28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21359</xdr:colOff>
      <xdr:row>7</xdr:row>
      <xdr:rowOff>119063</xdr:rowOff>
    </xdr:from>
    <xdr:to>
      <xdr:col>10</xdr:col>
      <xdr:colOff>472859</xdr:colOff>
      <xdr:row>7</xdr:row>
      <xdr:rowOff>119063</xdr:rowOff>
    </xdr:to>
    <xdr:cxnSp macro="">
      <xdr:nvCxnSpPr>
        <xdr:cNvPr id="3" name="Straight Arrow Connector 2"/>
        <xdr:cNvCxnSpPr/>
      </xdr:nvCxnSpPr>
      <xdr:spPr>
        <a:xfrm>
          <a:off x="4662632" y="1738313"/>
          <a:ext cx="147327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256165</xdr:colOff>
      <xdr:row>10</xdr:row>
      <xdr:rowOff>142875</xdr:rowOff>
    </xdr:from>
    <xdr:to>
      <xdr:col>11</xdr:col>
      <xdr:colOff>486352</xdr:colOff>
      <xdr:row>10</xdr:row>
      <xdr:rowOff>142875</xdr:rowOff>
    </xdr:to>
    <xdr:cxnSp macro="">
      <xdr:nvCxnSpPr>
        <xdr:cNvPr id="4" name="Straight Arrow Connector 5"/>
        <xdr:cNvCxnSpPr/>
      </xdr:nvCxnSpPr>
      <xdr:spPr>
        <a:xfrm>
          <a:off x="4637665" y="2489489"/>
          <a:ext cx="202261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17318</xdr:colOff>
      <xdr:row>13</xdr:row>
      <xdr:rowOff>119064</xdr:rowOff>
    </xdr:from>
    <xdr:to>
      <xdr:col>11</xdr:col>
      <xdr:colOff>508715</xdr:colOff>
      <xdr:row>13</xdr:row>
      <xdr:rowOff>119064</xdr:rowOff>
    </xdr:to>
    <xdr:cxnSp macro="">
      <xdr:nvCxnSpPr>
        <xdr:cNvPr id="5" name="Straight Arrow Connector 8"/>
        <xdr:cNvCxnSpPr/>
      </xdr:nvCxnSpPr>
      <xdr:spPr>
        <a:xfrm>
          <a:off x="5169477" y="3193041"/>
          <a:ext cx="151317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12700</xdr:colOff>
      <xdr:row>16</xdr:row>
      <xdr:rowOff>117619</xdr:rowOff>
    </xdr:from>
    <xdr:to>
      <xdr:col>15</xdr:col>
      <xdr:colOff>464200</xdr:colOff>
      <xdr:row>16</xdr:row>
      <xdr:rowOff>117619</xdr:rowOff>
    </xdr:to>
    <xdr:cxnSp macro="">
      <xdr:nvCxnSpPr>
        <xdr:cNvPr id="6" name="Straight Arrow Connector 12"/>
        <xdr:cNvCxnSpPr/>
      </xdr:nvCxnSpPr>
      <xdr:spPr>
        <a:xfrm>
          <a:off x="6957291" y="3918960"/>
          <a:ext cx="147327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19</xdr:row>
      <xdr:rowOff>134937</xdr:rowOff>
    </xdr:from>
    <xdr:to>
      <xdr:col>11</xdr:col>
      <xdr:colOff>468313</xdr:colOff>
      <xdr:row>19</xdr:row>
      <xdr:rowOff>134937</xdr:rowOff>
    </xdr:to>
    <xdr:cxnSp macro="">
      <xdr:nvCxnSpPr>
        <xdr:cNvPr id="7" name="Straight Arrow Connector 13"/>
        <xdr:cNvCxnSpPr/>
      </xdr:nvCxnSpPr>
      <xdr:spPr>
        <a:xfrm>
          <a:off x="4314826" y="4602162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7938</xdr:colOff>
      <xdr:row>14</xdr:row>
      <xdr:rowOff>7216</xdr:rowOff>
    </xdr:from>
    <xdr:to>
      <xdr:col>14</xdr:col>
      <xdr:colOff>467688</xdr:colOff>
      <xdr:row>14</xdr:row>
      <xdr:rowOff>7216</xdr:rowOff>
    </xdr:to>
    <xdr:cxnSp macro="">
      <xdr:nvCxnSpPr>
        <xdr:cNvPr id="13" name="Straight Arrow Connector 9"/>
        <xdr:cNvCxnSpPr/>
      </xdr:nvCxnSpPr>
      <xdr:spPr>
        <a:xfrm>
          <a:off x="6952529" y="3219739"/>
          <a:ext cx="9706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15009</xdr:colOff>
      <xdr:row>16</xdr:row>
      <xdr:rowOff>117619</xdr:rowOff>
    </xdr:from>
    <xdr:to>
      <xdr:col>18</xdr:col>
      <xdr:colOff>466508</xdr:colOff>
      <xdr:row>16</xdr:row>
      <xdr:rowOff>117619</xdr:rowOff>
    </xdr:to>
    <xdr:cxnSp macro="">
      <xdr:nvCxnSpPr>
        <xdr:cNvPr id="14" name="Straight Arrow Connector 14"/>
        <xdr:cNvCxnSpPr/>
      </xdr:nvCxnSpPr>
      <xdr:spPr>
        <a:xfrm>
          <a:off x="8492259" y="3918960"/>
          <a:ext cx="147327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12700</xdr:colOff>
      <xdr:row>19</xdr:row>
      <xdr:rowOff>117620</xdr:rowOff>
    </xdr:from>
    <xdr:to>
      <xdr:col>15</xdr:col>
      <xdr:colOff>464200</xdr:colOff>
      <xdr:row>19</xdr:row>
      <xdr:rowOff>117620</xdr:rowOff>
    </xdr:to>
    <xdr:cxnSp macro="">
      <xdr:nvCxnSpPr>
        <xdr:cNvPr id="19" name="Straight Arrow Connector 14"/>
        <xdr:cNvCxnSpPr/>
      </xdr:nvCxnSpPr>
      <xdr:spPr>
        <a:xfrm>
          <a:off x="6957291" y="4646325"/>
          <a:ext cx="147327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11112</xdr:colOff>
      <xdr:row>7</xdr:row>
      <xdr:rowOff>134938</xdr:rowOff>
    </xdr:from>
    <xdr:to>
      <xdr:col>15</xdr:col>
      <xdr:colOff>493568</xdr:colOff>
      <xdr:row>7</xdr:row>
      <xdr:rowOff>134938</xdr:rowOff>
    </xdr:to>
    <xdr:cxnSp macro="">
      <xdr:nvCxnSpPr>
        <xdr:cNvPr id="16" name="Straight Arrow Connector 7"/>
        <xdr:cNvCxnSpPr/>
      </xdr:nvCxnSpPr>
      <xdr:spPr>
        <a:xfrm>
          <a:off x="6955703" y="2377643"/>
          <a:ext cx="150422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14288</xdr:colOff>
      <xdr:row>10</xdr:row>
      <xdr:rowOff>123826</xdr:rowOff>
    </xdr:from>
    <xdr:to>
      <xdr:col>14</xdr:col>
      <xdr:colOff>474038</xdr:colOff>
      <xdr:row>10</xdr:row>
      <xdr:rowOff>123826</xdr:rowOff>
    </xdr:to>
    <xdr:cxnSp macro="">
      <xdr:nvCxnSpPr>
        <xdr:cNvPr id="21" name="Straight Arrow Connector 9"/>
        <xdr:cNvCxnSpPr/>
      </xdr:nvCxnSpPr>
      <xdr:spPr>
        <a:xfrm>
          <a:off x="9002424" y="1639167"/>
          <a:ext cx="9706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14288</xdr:colOff>
      <xdr:row>7</xdr:row>
      <xdr:rowOff>121517</xdr:rowOff>
    </xdr:from>
    <xdr:to>
      <xdr:col>17</xdr:col>
      <xdr:colOff>474038</xdr:colOff>
      <xdr:row>7</xdr:row>
      <xdr:rowOff>121517</xdr:rowOff>
    </xdr:to>
    <xdr:cxnSp macro="">
      <xdr:nvCxnSpPr>
        <xdr:cNvPr id="15" name="Straight Arrow Connector 9"/>
        <xdr:cNvCxnSpPr/>
      </xdr:nvCxnSpPr>
      <xdr:spPr>
        <a:xfrm>
          <a:off x="7816851" y="4479205"/>
          <a:ext cx="93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14288</xdr:colOff>
      <xdr:row>13</xdr:row>
      <xdr:rowOff>123826</xdr:rowOff>
    </xdr:from>
    <xdr:to>
      <xdr:col>16</xdr:col>
      <xdr:colOff>474038</xdr:colOff>
      <xdr:row>13</xdr:row>
      <xdr:rowOff>123826</xdr:rowOff>
    </xdr:to>
    <xdr:cxnSp macro="">
      <xdr:nvCxnSpPr>
        <xdr:cNvPr id="17" name="Straight Arrow Connector 9"/>
        <xdr:cNvCxnSpPr/>
      </xdr:nvCxnSpPr>
      <xdr:spPr>
        <a:xfrm>
          <a:off x="7340601" y="2338389"/>
          <a:ext cx="93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361950</xdr:colOff>
      <xdr:row>2</xdr:row>
      <xdr:rowOff>180975</xdr:rowOff>
    </xdr:to>
    <xdr:pic>
      <xdr:nvPicPr>
        <xdr:cNvPr id="443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6070</xdr:colOff>
      <xdr:row>7</xdr:row>
      <xdr:rowOff>111126</xdr:rowOff>
    </xdr:from>
    <xdr:to>
      <xdr:col>12</xdr:col>
      <xdr:colOff>934</xdr:colOff>
      <xdr:row>7</xdr:row>
      <xdr:rowOff>111126</xdr:rowOff>
    </xdr:to>
    <xdr:cxnSp macro="">
      <xdr:nvCxnSpPr>
        <xdr:cNvPr id="3" name="Straight Arrow Connector 2"/>
        <xdr:cNvCxnSpPr/>
      </xdr:nvCxnSpPr>
      <xdr:spPr>
        <a:xfrm>
          <a:off x="4320335" y="1713567"/>
          <a:ext cx="189986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10</xdr:row>
      <xdr:rowOff>127000</xdr:rowOff>
    </xdr:from>
    <xdr:to>
      <xdr:col>11</xdr:col>
      <xdr:colOff>476249</xdr:colOff>
      <xdr:row>10</xdr:row>
      <xdr:rowOff>127000</xdr:rowOff>
    </xdr:to>
    <xdr:cxnSp macro="">
      <xdr:nvCxnSpPr>
        <xdr:cNvPr id="4" name="Straight Arrow Connector 5"/>
        <xdr:cNvCxnSpPr/>
      </xdr:nvCxnSpPr>
      <xdr:spPr>
        <a:xfrm>
          <a:off x="4322762" y="2451100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13</xdr:row>
      <xdr:rowOff>119063</xdr:rowOff>
    </xdr:from>
    <xdr:to>
      <xdr:col>10</xdr:col>
      <xdr:colOff>0</xdr:colOff>
      <xdr:row>13</xdr:row>
      <xdr:rowOff>119063</xdr:rowOff>
    </xdr:to>
    <xdr:cxnSp macro="">
      <xdr:nvCxnSpPr>
        <xdr:cNvPr id="5" name="Straight Arrow Connector 6"/>
        <xdr:cNvCxnSpPr/>
      </xdr:nvCxnSpPr>
      <xdr:spPr>
        <a:xfrm>
          <a:off x="4254501" y="3048001"/>
          <a:ext cx="9445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2055</xdr:colOff>
      <xdr:row>16</xdr:row>
      <xdr:rowOff>136525</xdr:rowOff>
    </xdr:from>
    <xdr:to>
      <xdr:col>16</xdr:col>
      <xdr:colOff>473169</xdr:colOff>
      <xdr:row>16</xdr:row>
      <xdr:rowOff>136525</xdr:rowOff>
    </xdr:to>
    <xdr:cxnSp macro="">
      <xdr:nvCxnSpPr>
        <xdr:cNvPr id="6" name="Straight Arrow Connector 7"/>
        <xdr:cNvCxnSpPr/>
      </xdr:nvCxnSpPr>
      <xdr:spPr>
        <a:xfrm>
          <a:off x="4316320" y="3907304"/>
          <a:ext cx="189986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19</xdr:row>
      <xdr:rowOff>119062</xdr:rowOff>
    </xdr:from>
    <xdr:to>
      <xdr:col>11</xdr:col>
      <xdr:colOff>468313</xdr:colOff>
      <xdr:row>19</xdr:row>
      <xdr:rowOff>119063</xdr:rowOff>
    </xdr:to>
    <xdr:cxnSp macro="">
      <xdr:nvCxnSpPr>
        <xdr:cNvPr id="7" name="Straight Arrow Connector 11"/>
        <xdr:cNvCxnSpPr/>
      </xdr:nvCxnSpPr>
      <xdr:spPr>
        <a:xfrm>
          <a:off x="4806950" y="4586287"/>
          <a:ext cx="140493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19143</xdr:colOff>
      <xdr:row>7</xdr:row>
      <xdr:rowOff>119062</xdr:rowOff>
    </xdr:from>
    <xdr:to>
      <xdr:col>15</xdr:col>
      <xdr:colOff>471581</xdr:colOff>
      <xdr:row>7</xdr:row>
      <xdr:rowOff>119063</xdr:rowOff>
    </xdr:to>
    <xdr:cxnSp macro="">
      <xdr:nvCxnSpPr>
        <xdr:cNvPr id="8" name="Straight Arrow Connector 3"/>
        <xdr:cNvCxnSpPr/>
      </xdr:nvCxnSpPr>
      <xdr:spPr>
        <a:xfrm>
          <a:off x="6479334" y="1721503"/>
          <a:ext cx="140493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13448</xdr:colOff>
      <xdr:row>19</xdr:row>
      <xdr:rowOff>146050</xdr:rowOff>
    </xdr:from>
    <xdr:to>
      <xdr:col>17</xdr:col>
      <xdr:colOff>5510</xdr:colOff>
      <xdr:row>19</xdr:row>
      <xdr:rowOff>146050</xdr:rowOff>
    </xdr:to>
    <xdr:cxnSp macro="">
      <xdr:nvCxnSpPr>
        <xdr:cNvPr id="9" name="Straight Arrow Connector 8"/>
        <xdr:cNvCxnSpPr/>
      </xdr:nvCxnSpPr>
      <xdr:spPr>
        <a:xfrm>
          <a:off x="6473639" y="4639609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15127</xdr:colOff>
      <xdr:row>13</xdr:row>
      <xdr:rowOff>234109</xdr:rowOff>
    </xdr:from>
    <xdr:to>
      <xdr:col>14</xdr:col>
      <xdr:colOff>465044</xdr:colOff>
      <xdr:row>13</xdr:row>
      <xdr:rowOff>234109</xdr:rowOff>
    </xdr:to>
    <xdr:cxnSp macro="">
      <xdr:nvCxnSpPr>
        <xdr:cNvPr id="10" name="Straight Arrow Connector 9"/>
        <xdr:cNvCxnSpPr/>
      </xdr:nvCxnSpPr>
      <xdr:spPr>
        <a:xfrm>
          <a:off x="6475318" y="3282109"/>
          <a:ext cx="92616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19143</xdr:colOff>
      <xdr:row>16</xdr:row>
      <xdr:rowOff>130268</xdr:rowOff>
    </xdr:from>
    <xdr:to>
      <xdr:col>11</xdr:col>
      <xdr:colOff>471581</xdr:colOff>
      <xdr:row>16</xdr:row>
      <xdr:rowOff>130269</xdr:rowOff>
    </xdr:to>
    <xdr:cxnSp macro="">
      <xdr:nvCxnSpPr>
        <xdr:cNvPr id="13" name="Straight Arrow Connector 3"/>
        <xdr:cNvCxnSpPr/>
      </xdr:nvCxnSpPr>
      <xdr:spPr>
        <a:xfrm>
          <a:off x="6479334" y="3901047"/>
          <a:ext cx="140493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468313</xdr:colOff>
      <xdr:row>13</xdr:row>
      <xdr:rowOff>119063</xdr:rowOff>
    </xdr:from>
    <xdr:to>
      <xdr:col>11</xdr:col>
      <xdr:colOff>468312</xdr:colOff>
      <xdr:row>13</xdr:row>
      <xdr:rowOff>119063</xdr:rowOff>
    </xdr:to>
    <xdr:cxnSp macro="">
      <xdr:nvCxnSpPr>
        <xdr:cNvPr id="14" name="Straight Arrow Connector 6"/>
        <xdr:cNvCxnSpPr/>
      </xdr:nvCxnSpPr>
      <xdr:spPr>
        <a:xfrm>
          <a:off x="5191126" y="3048001"/>
          <a:ext cx="952499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15875</xdr:colOff>
      <xdr:row>13</xdr:row>
      <xdr:rowOff>126159</xdr:rowOff>
    </xdr:from>
    <xdr:to>
      <xdr:col>16</xdr:col>
      <xdr:colOff>452437</xdr:colOff>
      <xdr:row>13</xdr:row>
      <xdr:rowOff>126159</xdr:rowOff>
    </xdr:to>
    <xdr:cxnSp macro="">
      <xdr:nvCxnSpPr>
        <xdr:cNvPr id="16" name="Straight Arrow Connector 9"/>
        <xdr:cNvCxnSpPr/>
      </xdr:nvCxnSpPr>
      <xdr:spPr>
        <a:xfrm>
          <a:off x="7358063" y="3055097"/>
          <a:ext cx="912812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266700</xdr:colOff>
      <xdr:row>2</xdr:row>
      <xdr:rowOff>161925</xdr:rowOff>
    </xdr:to>
    <xdr:pic>
      <xdr:nvPicPr>
        <xdr:cNvPr id="427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7327</xdr:colOff>
      <xdr:row>14</xdr:row>
      <xdr:rowOff>0</xdr:rowOff>
    </xdr:to>
    <xdr:cxnSp macro="">
      <xdr:nvCxnSpPr>
        <xdr:cNvPr id="7" name="Straight Arrow Connector 1"/>
        <xdr:cNvCxnSpPr/>
      </xdr:nvCxnSpPr>
      <xdr:spPr>
        <a:xfrm>
          <a:off x="6690360" y="3032760"/>
          <a:ext cx="116556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131885</xdr:rowOff>
    </xdr:from>
    <xdr:to>
      <xdr:col>11</xdr:col>
      <xdr:colOff>468312</xdr:colOff>
      <xdr:row>7</xdr:row>
      <xdr:rowOff>131885</xdr:rowOff>
    </xdr:to>
    <xdr:cxnSp macro="">
      <xdr:nvCxnSpPr>
        <xdr:cNvPr id="4" name="Straight Arrow Connector 3"/>
        <xdr:cNvCxnSpPr/>
      </xdr:nvCxnSpPr>
      <xdr:spPr>
        <a:xfrm>
          <a:off x="4314825" y="1741610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234461</xdr:colOff>
      <xdr:row>10</xdr:row>
      <xdr:rowOff>139212</xdr:rowOff>
    </xdr:from>
    <xdr:to>
      <xdr:col>11</xdr:col>
      <xdr:colOff>460984</xdr:colOff>
      <xdr:row>10</xdr:row>
      <xdr:rowOff>139212</xdr:rowOff>
    </xdr:to>
    <xdr:cxnSp macro="">
      <xdr:nvCxnSpPr>
        <xdr:cNvPr id="5" name="Straight Arrow Connector 4"/>
        <xdr:cNvCxnSpPr/>
      </xdr:nvCxnSpPr>
      <xdr:spPr>
        <a:xfrm>
          <a:off x="4311161" y="2463312"/>
          <a:ext cx="189339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213532</xdr:rowOff>
    </xdr:from>
    <xdr:to>
      <xdr:col>11</xdr:col>
      <xdr:colOff>468312</xdr:colOff>
      <xdr:row>13</xdr:row>
      <xdr:rowOff>213532</xdr:rowOff>
    </xdr:to>
    <xdr:cxnSp macro="">
      <xdr:nvCxnSpPr>
        <xdr:cNvPr id="6" name="Straight Arrow Connector 5"/>
        <xdr:cNvCxnSpPr/>
      </xdr:nvCxnSpPr>
      <xdr:spPr>
        <a:xfrm>
          <a:off x="4333875" y="3145871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14653</xdr:colOff>
      <xdr:row>16</xdr:row>
      <xdr:rowOff>131884</xdr:rowOff>
    </xdr:from>
    <xdr:to>
      <xdr:col>12</xdr:col>
      <xdr:colOff>6715</xdr:colOff>
      <xdr:row>16</xdr:row>
      <xdr:rowOff>131884</xdr:rowOff>
    </xdr:to>
    <xdr:cxnSp macro="">
      <xdr:nvCxnSpPr>
        <xdr:cNvPr id="8" name="Straight Arrow Connector 7"/>
        <xdr:cNvCxnSpPr/>
      </xdr:nvCxnSpPr>
      <xdr:spPr>
        <a:xfrm>
          <a:off x="4329478" y="3884734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8609</xdr:colOff>
      <xdr:row>19</xdr:row>
      <xdr:rowOff>46527</xdr:rowOff>
    </xdr:from>
    <xdr:to>
      <xdr:col>12</xdr:col>
      <xdr:colOff>671</xdr:colOff>
      <xdr:row>19</xdr:row>
      <xdr:rowOff>46527</xdr:rowOff>
    </xdr:to>
    <xdr:cxnSp macro="">
      <xdr:nvCxnSpPr>
        <xdr:cNvPr id="9" name="Straight Arrow Connector 8"/>
        <xdr:cNvCxnSpPr/>
      </xdr:nvCxnSpPr>
      <xdr:spPr>
        <a:xfrm>
          <a:off x="4332959" y="4399452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136923</xdr:rowOff>
    </xdr:from>
    <xdr:to>
      <xdr:col>15</xdr:col>
      <xdr:colOff>7327</xdr:colOff>
      <xdr:row>10</xdr:row>
      <xdr:rowOff>136923</xdr:rowOff>
    </xdr:to>
    <xdr:cxnSp macro="">
      <xdr:nvCxnSpPr>
        <xdr:cNvPr id="10" name="Straight Arrow Connector 1"/>
        <xdr:cNvCxnSpPr/>
      </xdr:nvCxnSpPr>
      <xdr:spPr>
        <a:xfrm>
          <a:off x="6453188" y="2446736"/>
          <a:ext cx="95982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14654</xdr:colOff>
      <xdr:row>16</xdr:row>
      <xdr:rowOff>139212</xdr:rowOff>
    </xdr:from>
    <xdr:to>
      <xdr:col>17</xdr:col>
      <xdr:colOff>6716</xdr:colOff>
      <xdr:row>16</xdr:row>
      <xdr:rowOff>139212</xdr:rowOff>
    </xdr:to>
    <xdr:cxnSp macro="">
      <xdr:nvCxnSpPr>
        <xdr:cNvPr id="12" name="Straight Arrow Connector 9"/>
        <xdr:cNvCxnSpPr/>
      </xdr:nvCxnSpPr>
      <xdr:spPr>
        <a:xfrm>
          <a:off x="6472604" y="3892062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136923</xdr:rowOff>
    </xdr:from>
    <xdr:to>
      <xdr:col>17</xdr:col>
      <xdr:colOff>7327</xdr:colOff>
      <xdr:row>10</xdr:row>
      <xdr:rowOff>136923</xdr:rowOff>
    </xdr:to>
    <xdr:cxnSp macro="">
      <xdr:nvCxnSpPr>
        <xdr:cNvPr id="13" name="Straight Arrow Connector 1"/>
        <xdr:cNvCxnSpPr/>
      </xdr:nvCxnSpPr>
      <xdr:spPr>
        <a:xfrm>
          <a:off x="7405688" y="2446736"/>
          <a:ext cx="95982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467591</xdr:colOff>
      <xdr:row>13</xdr:row>
      <xdr:rowOff>38333</xdr:rowOff>
    </xdr:from>
    <xdr:to>
      <xdr:col>11</xdr:col>
      <xdr:colOff>467590</xdr:colOff>
      <xdr:row>13</xdr:row>
      <xdr:rowOff>38333</xdr:rowOff>
    </xdr:to>
    <xdr:cxnSp macro="">
      <xdr:nvCxnSpPr>
        <xdr:cNvPr id="14" name="Straight Arrow Connector 5"/>
        <xdr:cNvCxnSpPr/>
      </xdr:nvCxnSpPr>
      <xdr:spPr>
        <a:xfrm>
          <a:off x="4801466" y="2970672"/>
          <a:ext cx="142874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476200</xdr:colOff>
      <xdr:row>19</xdr:row>
      <xdr:rowOff>162017</xdr:rowOff>
    </xdr:from>
    <xdr:to>
      <xdr:col>11</xdr:col>
      <xdr:colOff>473544</xdr:colOff>
      <xdr:row>19</xdr:row>
      <xdr:rowOff>162017</xdr:rowOff>
    </xdr:to>
    <xdr:cxnSp macro="">
      <xdr:nvCxnSpPr>
        <xdr:cNvPr id="15" name="Straight Arrow Connector 8"/>
        <xdr:cNvCxnSpPr/>
      </xdr:nvCxnSpPr>
      <xdr:spPr>
        <a:xfrm>
          <a:off x="4797086" y="4690722"/>
          <a:ext cx="142609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107853</xdr:rowOff>
    </xdr:from>
    <xdr:to>
      <xdr:col>14</xdr:col>
      <xdr:colOff>466259</xdr:colOff>
      <xdr:row>19</xdr:row>
      <xdr:rowOff>107853</xdr:rowOff>
    </xdr:to>
    <xdr:cxnSp macro="">
      <xdr:nvCxnSpPr>
        <xdr:cNvPr id="17" name="Straight Arrow Connector 1"/>
        <xdr:cNvCxnSpPr/>
      </xdr:nvCxnSpPr>
      <xdr:spPr>
        <a:xfrm>
          <a:off x="6944591" y="1623194"/>
          <a:ext cx="94250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14653</xdr:colOff>
      <xdr:row>13</xdr:row>
      <xdr:rowOff>131884</xdr:rowOff>
    </xdr:from>
    <xdr:to>
      <xdr:col>19</xdr:col>
      <xdr:colOff>6715</xdr:colOff>
      <xdr:row>13</xdr:row>
      <xdr:rowOff>131884</xdr:rowOff>
    </xdr:to>
    <xdr:cxnSp macro="">
      <xdr:nvCxnSpPr>
        <xdr:cNvPr id="16" name="Straight Arrow Connector 7"/>
        <xdr:cNvCxnSpPr/>
      </xdr:nvCxnSpPr>
      <xdr:spPr>
        <a:xfrm>
          <a:off x="4348528" y="3778598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14653</xdr:colOff>
      <xdr:row>13</xdr:row>
      <xdr:rowOff>131884</xdr:rowOff>
    </xdr:from>
    <xdr:to>
      <xdr:col>19</xdr:col>
      <xdr:colOff>6715</xdr:colOff>
      <xdr:row>13</xdr:row>
      <xdr:rowOff>131884</xdr:rowOff>
    </xdr:to>
    <xdr:cxnSp macro="">
      <xdr:nvCxnSpPr>
        <xdr:cNvPr id="19" name="Straight Arrow Connector 7"/>
        <xdr:cNvCxnSpPr/>
      </xdr:nvCxnSpPr>
      <xdr:spPr>
        <a:xfrm>
          <a:off x="4324716" y="3775197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333375</xdr:colOff>
      <xdr:row>2</xdr:row>
      <xdr:rowOff>171450</xdr:rowOff>
    </xdr:to>
    <xdr:pic>
      <xdr:nvPicPr>
        <xdr:cNvPr id="387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</xdr:colOff>
      <xdr:row>7</xdr:row>
      <xdr:rowOff>65942</xdr:rowOff>
    </xdr:from>
    <xdr:to>
      <xdr:col>11</xdr:col>
      <xdr:colOff>468313</xdr:colOff>
      <xdr:row>7</xdr:row>
      <xdr:rowOff>65942</xdr:rowOff>
    </xdr:to>
    <xdr:cxnSp macro="">
      <xdr:nvCxnSpPr>
        <xdr:cNvPr id="3" name="Straight Arrow Connector 2"/>
        <xdr:cNvCxnSpPr/>
      </xdr:nvCxnSpPr>
      <xdr:spPr>
        <a:xfrm>
          <a:off x="4314826" y="1675667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234462</xdr:colOff>
      <xdr:row>10</xdr:row>
      <xdr:rowOff>73269</xdr:rowOff>
    </xdr:from>
    <xdr:to>
      <xdr:col>11</xdr:col>
      <xdr:colOff>460985</xdr:colOff>
      <xdr:row>10</xdr:row>
      <xdr:rowOff>73269</xdr:rowOff>
    </xdr:to>
    <xdr:cxnSp macro="">
      <xdr:nvCxnSpPr>
        <xdr:cNvPr id="4" name="Straight Arrow Connector 3"/>
        <xdr:cNvCxnSpPr/>
      </xdr:nvCxnSpPr>
      <xdr:spPr>
        <a:xfrm>
          <a:off x="4311162" y="2397369"/>
          <a:ext cx="189339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13</xdr:row>
      <xdr:rowOff>65941</xdr:rowOff>
    </xdr:from>
    <xdr:to>
      <xdr:col>11</xdr:col>
      <xdr:colOff>468313</xdr:colOff>
      <xdr:row>13</xdr:row>
      <xdr:rowOff>65941</xdr:rowOff>
    </xdr:to>
    <xdr:cxnSp macro="">
      <xdr:nvCxnSpPr>
        <xdr:cNvPr id="5" name="Straight Arrow Connector 4"/>
        <xdr:cNvCxnSpPr/>
      </xdr:nvCxnSpPr>
      <xdr:spPr>
        <a:xfrm>
          <a:off x="4314826" y="3104416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65941</xdr:rowOff>
    </xdr:from>
    <xdr:to>
      <xdr:col>11</xdr:col>
      <xdr:colOff>468312</xdr:colOff>
      <xdr:row>16</xdr:row>
      <xdr:rowOff>65941</xdr:rowOff>
    </xdr:to>
    <xdr:cxnSp macro="">
      <xdr:nvCxnSpPr>
        <xdr:cNvPr id="6" name="Straight Arrow Connector 5"/>
        <xdr:cNvCxnSpPr/>
      </xdr:nvCxnSpPr>
      <xdr:spPr>
        <a:xfrm>
          <a:off x="4330212" y="3868614"/>
          <a:ext cx="1897062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5862</xdr:colOff>
      <xdr:row>19</xdr:row>
      <xdr:rowOff>42496</xdr:rowOff>
    </xdr:from>
    <xdr:to>
      <xdr:col>11</xdr:col>
      <xdr:colOff>474174</xdr:colOff>
      <xdr:row>19</xdr:row>
      <xdr:rowOff>42496</xdr:rowOff>
    </xdr:to>
    <xdr:cxnSp macro="">
      <xdr:nvCxnSpPr>
        <xdr:cNvPr id="7" name="Straight Arrow Connector 6"/>
        <xdr:cNvCxnSpPr/>
      </xdr:nvCxnSpPr>
      <xdr:spPr>
        <a:xfrm>
          <a:off x="4336074" y="4570534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17859</xdr:colOff>
      <xdr:row>7</xdr:row>
      <xdr:rowOff>95250</xdr:rowOff>
    </xdr:from>
    <xdr:to>
      <xdr:col>16</xdr:col>
      <xdr:colOff>504825</xdr:colOff>
      <xdr:row>7</xdr:row>
      <xdr:rowOff>95250</xdr:rowOff>
    </xdr:to>
    <xdr:cxnSp macro="">
      <xdr:nvCxnSpPr>
        <xdr:cNvPr id="8" name="Straight Arrow Connector 7"/>
        <xdr:cNvCxnSpPr/>
      </xdr:nvCxnSpPr>
      <xdr:spPr>
        <a:xfrm>
          <a:off x="6980634" y="1704975"/>
          <a:ext cx="20300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7327</xdr:colOff>
      <xdr:row>16</xdr:row>
      <xdr:rowOff>73269</xdr:rowOff>
    </xdr:from>
    <xdr:to>
      <xdr:col>13</xdr:col>
      <xdr:colOff>475327</xdr:colOff>
      <xdr:row>16</xdr:row>
      <xdr:rowOff>73270</xdr:rowOff>
    </xdr:to>
    <xdr:cxnSp macro="">
      <xdr:nvCxnSpPr>
        <xdr:cNvPr id="9" name="Straight Arrow Connector 1"/>
        <xdr:cNvCxnSpPr/>
      </xdr:nvCxnSpPr>
      <xdr:spPr>
        <a:xfrm flipV="1">
          <a:off x="6460515" y="3811832"/>
          <a:ext cx="468000" cy="1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14653</xdr:colOff>
      <xdr:row>19</xdr:row>
      <xdr:rowOff>80597</xdr:rowOff>
    </xdr:from>
    <xdr:to>
      <xdr:col>17</xdr:col>
      <xdr:colOff>6715</xdr:colOff>
      <xdr:row>19</xdr:row>
      <xdr:rowOff>80597</xdr:rowOff>
    </xdr:to>
    <xdr:cxnSp macro="">
      <xdr:nvCxnSpPr>
        <xdr:cNvPr id="10" name="Straight Arrow Connector 14"/>
        <xdr:cNvCxnSpPr/>
      </xdr:nvCxnSpPr>
      <xdr:spPr>
        <a:xfrm>
          <a:off x="6472603" y="4547822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224204</xdr:rowOff>
    </xdr:from>
    <xdr:to>
      <xdr:col>15</xdr:col>
      <xdr:colOff>7327</xdr:colOff>
      <xdr:row>13</xdr:row>
      <xdr:rowOff>224204</xdr:rowOff>
    </xdr:to>
    <xdr:cxnSp macro="">
      <xdr:nvCxnSpPr>
        <xdr:cNvPr id="11" name="Straight Arrow Connector 1"/>
        <xdr:cNvCxnSpPr/>
      </xdr:nvCxnSpPr>
      <xdr:spPr>
        <a:xfrm>
          <a:off x="6962775" y="3148379"/>
          <a:ext cx="103602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474875</xdr:colOff>
      <xdr:row>16</xdr:row>
      <xdr:rowOff>71437</xdr:rowOff>
    </xdr:from>
    <xdr:to>
      <xdr:col>17</xdr:col>
      <xdr:colOff>9875</xdr:colOff>
      <xdr:row>16</xdr:row>
      <xdr:rowOff>71437</xdr:rowOff>
    </xdr:to>
    <xdr:cxnSp macro="">
      <xdr:nvCxnSpPr>
        <xdr:cNvPr id="13" name="Straight Arrow Connector 7"/>
        <xdr:cNvCxnSpPr/>
      </xdr:nvCxnSpPr>
      <xdr:spPr>
        <a:xfrm>
          <a:off x="6959202" y="3764206"/>
          <a:ext cx="144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14653</xdr:colOff>
      <xdr:row>10</xdr:row>
      <xdr:rowOff>80597</xdr:rowOff>
    </xdr:from>
    <xdr:to>
      <xdr:col>17</xdr:col>
      <xdr:colOff>463550</xdr:colOff>
      <xdr:row>10</xdr:row>
      <xdr:rowOff>80597</xdr:rowOff>
    </xdr:to>
    <xdr:cxnSp macro="">
      <xdr:nvCxnSpPr>
        <xdr:cNvPr id="14" name="Straight Arrow Connector 14"/>
        <xdr:cNvCxnSpPr/>
      </xdr:nvCxnSpPr>
      <xdr:spPr>
        <a:xfrm>
          <a:off x="6491653" y="2436447"/>
          <a:ext cx="235389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1</xdr:col>
      <xdr:colOff>304800</xdr:colOff>
      <xdr:row>2</xdr:row>
      <xdr:rowOff>200025</xdr:rowOff>
    </xdr:to>
    <xdr:pic>
      <xdr:nvPicPr>
        <xdr:cNvPr id="434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600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8243</xdr:colOff>
      <xdr:row>10</xdr:row>
      <xdr:rowOff>115400</xdr:rowOff>
    </xdr:from>
    <xdr:to>
      <xdr:col>11</xdr:col>
      <xdr:colOff>472891</xdr:colOff>
      <xdr:row>10</xdr:row>
      <xdr:rowOff>115400</xdr:rowOff>
    </xdr:to>
    <xdr:cxnSp macro="">
      <xdr:nvCxnSpPr>
        <xdr:cNvPr id="3" name="Straight Arrow Connector 8"/>
        <xdr:cNvCxnSpPr/>
      </xdr:nvCxnSpPr>
      <xdr:spPr>
        <a:xfrm>
          <a:off x="4318306" y="2425213"/>
          <a:ext cx="189339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13</xdr:row>
      <xdr:rowOff>131884</xdr:rowOff>
    </xdr:from>
    <xdr:to>
      <xdr:col>11</xdr:col>
      <xdr:colOff>468313</xdr:colOff>
      <xdr:row>13</xdr:row>
      <xdr:rowOff>131884</xdr:rowOff>
    </xdr:to>
    <xdr:cxnSp macro="">
      <xdr:nvCxnSpPr>
        <xdr:cNvPr id="4" name="Straight Arrow Connector 9"/>
        <xdr:cNvCxnSpPr/>
      </xdr:nvCxnSpPr>
      <xdr:spPr>
        <a:xfrm>
          <a:off x="4314826" y="3170359"/>
          <a:ext cx="1897062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8059</xdr:colOff>
      <xdr:row>14</xdr:row>
      <xdr:rowOff>13921</xdr:rowOff>
    </xdr:from>
    <xdr:to>
      <xdr:col>14</xdr:col>
      <xdr:colOff>468923</xdr:colOff>
      <xdr:row>14</xdr:row>
      <xdr:rowOff>13921</xdr:rowOff>
    </xdr:to>
    <xdr:cxnSp macro="">
      <xdr:nvCxnSpPr>
        <xdr:cNvPr id="5" name="ลูกศรเชื่อมต่อแบบตรง 4"/>
        <xdr:cNvCxnSpPr/>
      </xdr:nvCxnSpPr>
      <xdr:spPr>
        <a:xfrm>
          <a:off x="6466009" y="3290521"/>
          <a:ext cx="9371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7327</xdr:colOff>
      <xdr:row>19</xdr:row>
      <xdr:rowOff>124557</xdr:rowOff>
    </xdr:from>
    <xdr:to>
      <xdr:col>17</xdr:col>
      <xdr:colOff>446942</xdr:colOff>
      <xdr:row>19</xdr:row>
      <xdr:rowOff>124557</xdr:rowOff>
    </xdr:to>
    <xdr:cxnSp macro="">
      <xdr:nvCxnSpPr>
        <xdr:cNvPr id="6" name="Straight Arrow Connector 3"/>
        <xdr:cNvCxnSpPr/>
      </xdr:nvCxnSpPr>
      <xdr:spPr>
        <a:xfrm>
          <a:off x="6484327" y="4542692"/>
          <a:ext cx="23446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13187</xdr:colOff>
      <xdr:row>10</xdr:row>
      <xdr:rowOff>115766</xdr:rowOff>
    </xdr:from>
    <xdr:to>
      <xdr:col>17</xdr:col>
      <xdr:colOff>452802</xdr:colOff>
      <xdr:row>10</xdr:row>
      <xdr:rowOff>115766</xdr:rowOff>
    </xdr:to>
    <xdr:cxnSp macro="">
      <xdr:nvCxnSpPr>
        <xdr:cNvPr id="7" name="Straight Arrow Connector 4"/>
        <xdr:cNvCxnSpPr/>
      </xdr:nvCxnSpPr>
      <xdr:spPr>
        <a:xfrm>
          <a:off x="6471137" y="2439866"/>
          <a:ext cx="23446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3206</xdr:colOff>
      <xdr:row>13</xdr:row>
      <xdr:rowOff>153866</xdr:rowOff>
    </xdr:from>
    <xdr:to>
      <xdr:col>15</xdr:col>
      <xdr:colOff>471206</xdr:colOff>
      <xdr:row>13</xdr:row>
      <xdr:rowOff>153867</xdr:rowOff>
    </xdr:to>
    <xdr:cxnSp macro="">
      <xdr:nvCxnSpPr>
        <xdr:cNvPr id="8" name="Straight Arrow Connector 1"/>
        <xdr:cNvCxnSpPr/>
      </xdr:nvCxnSpPr>
      <xdr:spPr>
        <a:xfrm flipV="1">
          <a:off x="7408894" y="3178054"/>
          <a:ext cx="468000" cy="1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24729</xdr:colOff>
      <xdr:row>16</xdr:row>
      <xdr:rowOff>168519</xdr:rowOff>
    </xdr:from>
    <xdr:to>
      <xdr:col>18</xdr:col>
      <xdr:colOff>464344</xdr:colOff>
      <xdr:row>16</xdr:row>
      <xdr:rowOff>168519</xdr:rowOff>
    </xdr:to>
    <xdr:cxnSp macro="">
      <xdr:nvCxnSpPr>
        <xdr:cNvPr id="9" name="Straight Arrow Connector 11"/>
        <xdr:cNvCxnSpPr/>
      </xdr:nvCxnSpPr>
      <xdr:spPr>
        <a:xfrm>
          <a:off x="6477917" y="3907082"/>
          <a:ext cx="23446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14012</xdr:colOff>
      <xdr:row>7</xdr:row>
      <xdr:rowOff>121077</xdr:rowOff>
    </xdr:from>
    <xdr:to>
      <xdr:col>11</xdr:col>
      <xdr:colOff>474876</xdr:colOff>
      <xdr:row>7</xdr:row>
      <xdr:rowOff>121077</xdr:rowOff>
    </xdr:to>
    <xdr:cxnSp macro="">
      <xdr:nvCxnSpPr>
        <xdr:cNvPr id="10" name="ลูกศรเชื่อมต่อแบบตรง 9"/>
        <xdr:cNvCxnSpPr/>
      </xdr:nvCxnSpPr>
      <xdr:spPr>
        <a:xfrm>
          <a:off x="5276575" y="1716515"/>
          <a:ext cx="9371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8243</xdr:colOff>
      <xdr:row>19</xdr:row>
      <xdr:rowOff>127307</xdr:rowOff>
    </xdr:from>
    <xdr:to>
      <xdr:col>11</xdr:col>
      <xdr:colOff>472891</xdr:colOff>
      <xdr:row>19</xdr:row>
      <xdr:rowOff>127307</xdr:rowOff>
    </xdr:to>
    <xdr:cxnSp macro="">
      <xdr:nvCxnSpPr>
        <xdr:cNvPr id="11" name="Straight Arrow Connector 8"/>
        <xdr:cNvCxnSpPr/>
      </xdr:nvCxnSpPr>
      <xdr:spPr>
        <a:xfrm>
          <a:off x="4318306" y="4580245"/>
          <a:ext cx="189339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8059</xdr:colOff>
      <xdr:row>7</xdr:row>
      <xdr:rowOff>132983</xdr:rowOff>
    </xdr:from>
    <xdr:to>
      <xdr:col>16</xdr:col>
      <xdr:colOff>7327</xdr:colOff>
      <xdr:row>7</xdr:row>
      <xdr:rowOff>132983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85059" y="1649656"/>
          <a:ext cx="142801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352425</xdr:colOff>
      <xdr:row>2</xdr:row>
      <xdr:rowOff>190500</xdr:rowOff>
    </xdr:to>
    <xdr:pic>
      <xdr:nvPicPr>
        <xdr:cNvPr id="407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09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227135</xdr:colOff>
      <xdr:row>13</xdr:row>
      <xdr:rowOff>153865</xdr:rowOff>
    </xdr:from>
    <xdr:to>
      <xdr:col>11</xdr:col>
      <xdr:colOff>453658</xdr:colOff>
      <xdr:row>13</xdr:row>
      <xdr:rowOff>153865</xdr:rowOff>
    </xdr:to>
    <xdr:cxnSp macro="">
      <xdr:nvCxnSpPr>
        <xdr:cNvPr id="4" name="Straight Arrow Connector 4"/>
        <xdr:cNvCxnSpPr/>
      </xdr:nvCxnSpPr>
      <xdr:spPr>
        <a:xfrm>
          <a:off x="4303835" y="3192340"/>
          <a:ext cx="189339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131885</xdr:rowOff>
    </xdr:from>
    <xdr:to>
      <xdr:col>11</xdr:col>
      <xdr:colOff>468312</xdr:colOff>
      <xdr:row>16</xdr:row>
      <xdr:rowOff>131885</xdr:rowOff>
    </xdr:to>
    <xdr:cxnSp macro="">
      <xdr:nvCxnSpPr>
        <xdr:cNvPr id="5" name="Straight Arrow Connector 5"/>
        <xdr:cNvCxnSpPr/>
      </xdr:nvCxnSpPr>
      <xdr:spPr>
        <a:xfrm>
          <a:off x="4314825" y="3884735"/>
          <a:ext cx="1897062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240324</xdr:colOff>
      <xdr:row>19</xdr:row>
      <xdr:rowOff>115766</xdr:rowOff>
    </xdr:from>
    <xdr:to>
      <xdr:col>11</xdr:col>
      <xdr:colOff>466847</xdr:colOff>
      <xdr:row>19</xdr:row>
      <xdr:rowOff>115766</xdr:rowOff>
    </xdr:to>
    <xdr:cxnSp macro="">
      <xdr:nvCxnSpPr>
        <xdr:cNvPr id="6" name="Straight Arrow Connector 6"/>
        <xdr:cNvCxnSpPr/>
      </xdr:nvCxnSpPr>
      <xdr:spPr>
        <a:xfrm>
          <a:off x="4317024" y="4582991"/>
          <a:ext cx="1893398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7328</xdr:colOff>
      <xdr:row>13</xdr:row>
      <xdr:rowOff>219808</xdr:rowOff>
    </xdr:from>
    <xdr:to>
      <xdr:col>14</xdr:col>
      <xdr:colOff>467078</xdr:colOff>
      <xdr:row>13</xdr:row>
      <xdr:rowOff>219808</xdr:rowOff>
    </xdr:to>
    <xdr:cxnSp macro="">
      <xdr:nvCxnSpPr>
        <xdr:cNvPr id="7" name="ลูกศรเชื่อมต่อแบบตรง 6"/>
        <xdr:cNvCxnSpPr/>
      </xdr:nvCxnSpPr>
      <xdr:spPr>
        <a:xfrm>
          <a:off x="6467519" y="3267808"/>
          <a:ext cx="936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10775</xdr:colOff>
      <xdr:row>16</xdr:row>
      <xdr:rowOff>124558</xdr:rowOff>
    </xdr:from>
    <xdr:to>
      <xdr:col>13</xdr:col>
      <xdr:colOff>472371</xdr:colOff>
      <xdr:row>16</xdr:row>
      <xdr:rowOff>124560</xdr:rowOff>
    </xdr:to>
    <xdr:cxnSp macro="">
      <xdr:nvCxnSpPr>
        <xdr:cNvPr id="8" name="Straight Arrow Connector 1"/>
        <xdr:cNvCxnSpPr/>
      </xdr:nvCxnSpPr>
      <xdr:spPr>
        <a:xfrm flipV="1">
          <a:off x="6470966" y="3895337"/>
          <a:ext cx="461596" cy="2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3448</xdr:colOff>
      <xdr:row>19</xdr:row>
      <xdr:rowOff>131885</xdr:rowOff>
    </xdr:from>
    <xdr:to>
      <xdr:col>13</xdr:col>
      <xdr:colOff>465044</xdr:colOff>
      <xdr:row>19</xdr:row>
      <xdr:rowOff>131887</xdr:rowOff>
    </xdr:to>
    <xdr:cxnSp macro="">
      <xdr:nvCxnSpPr>
        <xdr:cNvPr id="9" name="Straight Arrow Connector 1"/>
        <xdr:cNvCxnSpPr/>
      </xdr:nvCxnSpPr>
      <xdr:spPr>
        <a:xfrm flipV="1">
          <a:off x="6463639" y="4625444"/>
          <a:ext cx="461596" cy="2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18533</xdr:colOff>
      <xdr:row>7</xdr:row>
      <xdr:rowOff>146538</xdr:rowOff>
    </xdr:from>
    <xdr:to>
      <xdr:col>17</xdr:col>
      <xdr:colOff>458148</xdr:colOff>
      <xdr:row>7</xdr:row>
      <xdr:rowOff>146538</xdr:rowOff>
    </xdr:to>
    <xdr:cxnSp macro="">
      <xdr:nvCxnSpPr>
        <xdr:cNvPr id="11" name="Straight Arrow Connector 13"/>
        <xdr:cNvCxnSpPr/>
      </xdr:nvCxnSpPr>
      <xdr:spPr>
        <a:xfrm>
          <a:off x="6478724" y="1748979"/>
          <a:ext cx="23446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13189</xdr:colOff>
      <xdr:row>10</xdr:row>
      <xdr:rowOff>124816</xdr:rowOff>
    </xdr:from>
    <xdr:to>
      <xdr:col>17</xdr:col>
      <xdr:colOff>452804</xdr:colOff>
      <xdr:row>10</xdr:row>
      <xdr:rowOff>124816</xdr:rowOff>
    </xdr:to>
    <xdr:cxnSp macro="">
      <xdr:nvCxnSpPr>
        <xdr:cNvPr id="12" name="Straight Arrow Connector 14"/>
        <xdr:cNvCxnSpPr/>
      </xdr:nvCxnSpPr>
      <xdr:spPr>
        <a:xfrm>
          <a:off x="6949630" y="2450037"/>
          <a:ext cx="23446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13189</xdr:colOff>
      <xdr:row>16</xdr:row>
      <xdr:rowOff>119214</xdr:rowOff>
    </xdr:from>
    <xdr:to>
      <xdr:col>18</xdr:col>
      <xdr:colOff>452804</xdr:colOff>
      <xdr:row>16</xdr:row>
      <xdr:rowOff>119214</xdr:rowOff>
    </xdr:to>
    <xdr:cxnSp macro="">
      <xdr:nvCxnSpPr>
        <xdr:cNvPr id="13" name="Straight Arrow Connector 14"/>
        <xdr:cNvCxnSpPr/>
      </xdr:nvCxnSpPr>
      <xdr:spPr>
        <a:xfrm>
          <a:off x="6949630" y="3889993"/>
          <a:ext cx="23446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12930</xdr:colOff>
      <xdr:row>10</xdr:row>
      <xdr:rowOff>130160</xdr:rowOff>
    </xdr:from>
    <xdr:to>
      <xdr:col>11</xdr:col>
      <xdr:colOff>472680</xdr:colOff>
      <xdr:row>10</xdr:row>
      <xdr:rowOff>130160</xdr:rowOff>
    </xdr:to>
    <xdr:cxnSp macro="">
      <xdr:nvCxnSpPr>
        <xdr:cNvPr id="14" name="ลูกศรเชื่อมต่อแบบตรง 13"/>
        <xdr:cNvCxnSpPr/>
      </xdr:nvCxnSpPr>
      <xdr:spPr>
        <a:xfrm>
          <a:off x="5279695" y="2455381"/>
          <a:ext cx="936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12930</xdr:colOff>
      <xdr:row>19</xdr:row>
      <xdr:rowOff>135764</xdr:rowOff>
    </xdr:from>
    <xdr:to>
      <xdr:col>17</xdr:col>
      <xdr:colOff>0</xdr:colOff>
      <xdr:row>19</xdr:row>
      <xdr:rowOff>135764</xdr:rowOff>
    </xdr:to>
    <xdr:cxnSp macro="">
      <xdr:nvCxnSpPr>
        <xdr:cNvPr id="15" name="ลูกศรเชื่อมต่อแบบตรง 14"/>
        <xdr:cNvCxnSpPr/>
      </xdr:nvCxnSpPr>
      <xdr:spPr>
        <a:xfrm>
          <a:off x="6949371" y="4629323"/>
          <a:ext cx="141582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219075</xdr:colOff>
      <xdr:row>2</xdr:row>
      <xdr:rowOff>133350</xdr:rowOff>
    </xdr:to>
    <xdr:pic>
      <xdr:nvPicPr>
        <xdr:cNvPr id="398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5953</xdr:colOff>
      <xdr:row>7</xdr:row>
      <xdr:rowOff>126999</xdr:rowOff>
    </xdr:from>
    <xdr:to>
      <xdr:col>11</xdr:col>
      <xdr:colOff>474265</xdr:colOff>
      <xdr:row>7</xdr:row>
      <xdr:rowOff>126999</xdr:rowOff>
    </xdr:to>
    <xdr:cxnSp macro="">
      <xdr:nvCxnSpPr>
        <xdr:cNvPr id="3" name="Straight Arrow Connector 18"/>
        <xdr:cNvCxnSpPr/>
      </xdr:nvCxnSpPr>
      <xdr:spPr>
        <a:xfrm>
          <a:off x="4250531" y="1722437"/>
          <a:ext cx="1897062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10</xdr:row>
      <xdr:rowOff>150813</xdr:rowOff>
    </xdr:from>
    <xdr:to>
      <xdr:col>12</xdr:col>
      <xdr:colOff>0</xdr:colOff>
      <xdr:row>10</xdr:row>
      <xdr:rowOff>150813</xdr:rowOff>
    </xdr:to>
    <xdr:cxnSp macro="">
      <xdr:nvCxnSpPr>
        <xdr:cNvPr id="4" name="Straight Arrow Connector 19"/>
        <xdr:cNvCxnSpPr/>
      </xdr:nvCxnSpPr>
      <xdr:spPr>
        <a:xfrm>
          <a:off x="4256088" y="2474913"/>
          <a:ext cx="1897062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16</xdr:row>
      <xdr:rowOff>127000</xdr:rowOff>
    </xdr:from>
    <xdr:to>
      <xdr:col>12</xdr:col>
      <xdr:colOff>0</xdr:colOff>
      <xdr:row>16</xdr:row>
      <xdr:rowOff>127000</xdr:rowOff>
    </xdr:to>
    <xdr:cxnSp macro="">
      <xdr:nvCxnSpPr>
        <xdr:cNvPr id="5" name="Straight Arrow Connector 20"/>
        <xdr:cNvCxnSpPr/>
      </xdr:nvCxnSpPr>
      <xdr:spPr>
        <a:xfrm>
          <a:off x="4256088" y="3879850"/>
          <a:ext cx="1897062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</xdr:colOff>
      <xdr:row>13</xdr:row>
      <xdr:rowOff>217609</xdr:rowOff>
    </xdr:from>
    <xdr:to>
      <xdr:col>15</xdr:col>
      <xdr:colOff>0</xdr:colOff>
      <xdr:row>13</xdr:row>
      <xdr:rowOff>217609</xdr:rowOff>
    </xdr:to>
    <xdr:cxnSp macro="">
      <xdr:nvCxnSpPr>
        <xdr:cNvPr id="6" name="ลูกศรเชื่อมต่อแบบตรง 5"/>
        <xdr:cNvCxnSpPr/>
      </xdr:nvCxnSpPr>
      <xdr:spPr>
        <a:xfrm>
          <a:off x="6391276" y="3256084"/>
          <a:ext cx="95249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</xdr:colOff>
      <xdr:row>7</xdr:row>
      <xdr:rowOff>119067</xdr:rowOff>
    </xdr:from>
    <xdr:to>
      <xdr:col>13</xdr:col>
      <xdr:colOff>467549</xdr:colOff>
      <xdr:row>7</xdr:row>
      <xdr:rowOff>119069</xdr:rowOff>
    </xdr:to>
    <xdr:cxnSp macro="">
      <xdr:nvCxnSpPr>
        <xdr:cNvPr id="7" name="Straight Arrow Connector 1"/>
        <xdr:cNvCxnSpPr/>
      </xdr:nvCxnSpPr>
      <xdr:spPr>
        <a:xfrm flipV="1">
          <a:off x="6393656" y="1714505"/>
          <a:ext cx="461596" cy="2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</xdr:colOff>
      <xdr:row>10</xdr:row>
      <xdr:rowOff>140890</xdr:rowOff>
    </xdr:from>
    <xdr:to>
      <xdr:col>13</xdr:col>
      <xdr:colOff>467549</xdr:colOff>
      <xdr:row>10</xdr:row>
      <xdr:rowOff>140892</xdr:rowOff>
    </xdr:to>
    <xdr:cxnSp macro="">
      <xdr:nvCxnSpPr>
        <xdr:cNvPr id="8" name="Straight Arrow Connector 1"/>
        <xdr:cNvCxnSpPr/>
      </xdr:nvCxnSpPr>
      <xdr:spPr>
        <a:xfrm flipV="1">
          <a:off x="6393656" y="2450703"/>
          <a:ext cx="461596" cy="2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7937</xdr:colOff>
      <xdr:row>7</xdr:row>
      <xdr:rowOff>117078</xdr:rowOff>
    </xdr:from>
    <xdr:to>
      <xdr:col>18</xdr:col>
      <xdr:colOff>447552</xdr:colOff>
      <xdr:row>7</xdr:row>
      <xdr:rowOff>117078</xdr:rowOff>
    </xdr:to>
    <xdr:cxnSp macro="">
      <xdr:nvCxnSpPr>
        <xdr:cNvPr id="9" name="Straight Arrow Connector 12"/>
        <xdr:cNvCxnSpPr/>
      </xdr:nvCxnSpPr>
      <xdr:spPr>
        <a:xfrm>
          <a:off x="6871890" y="1712516"/>
          <a:ext cx="23446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11906</xdr:colOff>
      <xdr:row>10</xdr:row>
      <xdr:rowOff>136922</xdr:rowOff>
    </xdr:from>
    <xdr:to>
      <xdr:col>18</xdr:col>
      <xdr:colOff>3968</xdr:colOff>
      <xdr:row>10</xdr:row>
      <xdr:rowOff>136922</xdr:rowOff>
    </xdr:to>
    <xdr:cxnSp macro="">
      <xdr:nvCxnSpPr>
        <xdr:cNvPr id="10" name="Straight Arrow Connector 13"/>
        <xdr:cNvCxnSpPr/>
      </xdr:nvCxnSpPr>
      <xdr:spPr>
        <a:xfrm>
          <a:off x="6875859" y="2446735"/>
          <a:ext cx="1897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7938</xdr:colOff>
      <xdr:row>16</xdr:row>
      <xdr:rowOff>150809</xdr:rowOff>
    </xdr:from>
    <xdr:to>
      <xdr:col>13</xdr:col>
      <xdr:colOff>469534</xdr:colOff>
      <xdr:row>16</xdr:row>
      <xdr:rowOff>150811</xdr:rowOff>
    </xdr:to>
    <xdr:cxnSp macro="">
      <xdr:nvCxnSpPr>
        <xdr:cNvPr id="11" name="Straight Arrow Connector 1"/>
        <xdr:cNvCxnSpPr/>
      </xdr:nvCxnSpPr>
      <xdr:spPr>
        <a:xfrm flipV="1">
          <a:off x="6399213" y="3903659"/>
          <a:ext cx="461596" cy="2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15875</xdr:colOff>
      <xdr:row>16</xdr:row>
      <xdr:rowOff>148828</xdr:rowOff>
    </xdr:from>
    <xdr:to>
      <xdr:col>18</xdr:col>
      <xdr:colOff>455490</xdr:colOff>
      <xdr:row>16</xdr:row>
      <xdr:rowOff>148828</xdr:rowOff>
    </xdr:to>
    <xdr:cxnSp macro="">
      <xdr:nvCxnSpPr>
        <xdr:cNvPr id="12" name="Straight Arrow Connector 16"/>
        <xdr:cNvCxnSpPr/>
      </xdr:nvCxnSpPr>
      <xdr:spPr>
        <a:xfrm>
          <a:off x="6879828" y="3887391"/>
          <a:ext cx="23446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31750</xdr:colOff>
      <xdr:row>19</xdr:row>
      <xdr:rowOff>134937</xdr:rowOff>
    </xdr:from>
    <xdr:to>
      <xdr:col>17</xdr:col>
      <xdr:colOff>471365</xdr:colOff>
      <xdr:row>19</xdr:row>
      <xdr:rowOff>134937</xdr:rowOff>
    </xdr:to>
    <xdr:cxnSp macro="">
      <xdr:nvCxnSpPr>
        <xdr:cNvPr id="13" name="Straight Arrow Connector 17"/>
        <xdr:cNvCxnSpPr/>
      </xdr:nvCxnSpPr>
      <xdr:spPr>
        <a:xfrm>
          <a:off x="6423025" y="4602162"/>
          <a:ext cx="23446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19</xdr:row>
      <xdr:rowOff>116406</xdr:rowOff>
    </xdr:from>
    <xdr:to>
      <xdr:col>10</xdr:col>
      <xdr:colOff>470297</xdr:colOff>
      <xdr:row>19</xdr:row>
      <xdr:rowOff>116406</xdr:rowOff>
    </xdr:to>
    <xdr:cxnSp macro="">
      <xdr:nvCxnSpPr>
        <xdr:cNvPr id="14" name="ลูกศรเชื่อมต่อแบบตรง 13"/>
        <xdr:cNvCxnSpPr/>
      </xdr:nvCxnSpPr>
      <xdr:spPr>
        <a:xfrm>
          <a:off x="4244579" y="4569344"/>
          <a:ext cx="1422796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1"/>
  <sheetViews>
    <sheetView view="pageBreakPreview" topLeftCell="A13" zoomScale="150" zoomScaleNormal="120" zoomScaleSheetLayoutView="150" zoomScalePageLayoutView="110" workbookViewId="0">
      <selection activeCell="L29" sqref="L29:O29"/>
    </sheetView>
  </sheetViews>
  <sheetFormatPr defaultColWidth="9" defaultRowHeight="15"/>
  <cols>
    <col min="1" max="1" width="6.42578125" style="81" customWidth="1"/>
    <col min="2" max="2" width="20.28515625" style="81" customWidth="1"/>
    <col min="3" max="5" width="3.140625" style="81" customWidth="1"/>
    <col min="6" max="6" width="18.7109375" style="81" customWidth="1"/>
    <col min="7" max="7" width="5.28515625" style="93" customWidth="1"/>
    <col min="8" max="8" width="3.5703125" style="81" customWidth="1"/>
    <col min="9" max="12" width="7.140625" style="81" customWidth="1"/>
    <col min="13" max="13" width="3.5703125" style="81" customWidth="1"/>
    <col min="14" max="19" width="7.140625" style="81" customWidth="1"/>
    <col min="20" max="16384" width="9" style="81"/>
  </cols>
  <sheetData>
    <row r="1" spans="1:19" ht="18.75">
      <c r="A1" s="15"/>
      <c r="B1" s="231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2"/>
    </row>
    <row r="2" spans="1:19" ht="18.75">
      <c r="A2" s="16"/>
      <c r="B2" s="232" t="s">
        <v>44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"/>
    </row>
    <row r="3" spans="1:19" ht="18.75">
      <c r="A3" s="17"/>
      <c r="B3" s="233" t="s">
        <v>192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2" t="s">
        <v>41</v>
      </c>
      <c r="S3" s="234"/>
    </row>
    <row r="4" spans="1:19" ht="14.25" customHeight="1">
      <c r="A4" s="222" t="s">
        <v>1</v>
      </c>
      <c r="B4" s="222" t="s">
        <v>2</v>
      </c>
      <c r="C4" s="222" t="s">
        <v>3</v>
      </c>
      <c r="D4" s="222" t="s">
        <v>4</v>
      </c>
      <c r="E4" s="222" t="s">
        <v>5</v>
      </c>
      <c r="F4" s="219" t="s">
        <v>6</v>
      </c>
      <c r="G4" s="52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20"/>
      <c r="B5" s="220"/>
      <c r="C5" s="220"/>
      <c r="D5" s="220"/>
      <c r="E5" s="220"/>
      <c r="F5" s="220"/>
      <c r="G5" s="51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1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21"/>
      <c r="B6" s="221"/>
      <c r="C6" s="221"/>
      <c r="D6" s="221"/>
      <c r="E6" s="221"/>
      <c r="F6" s="221"/>
      <c r="G6" s="41" t="s">
        <v>21</v>
      </c>
      <c r="H6" s="32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72">
        <v>9</v>
      </c>
      <c r="R6" s="41">
        <v>10</v>
      </c>
      <c r="S6" s="41">
        <v>11</v>
      </c>
    </row>
    <row r="7" spans="1:19" ht="18.75" customHeight="1">
      <c r="A7" s="159"/>
      <c r="B7" s="160" t="s">
        <v>45</v>
      </c>
      <c r="C7" s="159"/>
      <c r="D7" s="159"/>
      <c r="E7" s="159"/>
      <c r="F7" s="161"/>
      <c r="G7" s="61"/>
      <c r="H7" s="224" t="s">
        <v>22</v>
      </c>
      <c r="I7" s="139" t="str">
        <f>+A19</f>
        <v>20128-2007</v>
      </c>
      <c r="J7" s="139"/>
      <c r="K7" s="140"/>
      <c r="L7" s="140" t="s">
        <v>54</v>
      </c>
      <c r="M7" s="227" t="s">
        <v>23</v>
      </c>
      <c r="N7" s="139" t="s">
        <v>69</v>
      </c>
      <c r="O7" s="141"/>
      <c r="P7" s="140"/>
      <c r="Q7" s="144" t="s">
        <v>46</v>
      </c>
      <c r="R7" s="139"/>
      <c r="S7" s="140"/>
    </row>
    <row r="8" spans="1:19" ht="18.75" customHeight="1">
      <c r="A8" s="162" t="s">
        <v>46</v>
      </c>
      <c r="B8" s="163" t="s">
        <v>47</v>
      </c>
      <c r="C8" s="162">
        <v>2</v>
      </c>
      <c r="D8" s="162">
        <v>0</v>
      </c>
      <c r="E8" s="162">
        <v>2</v>
      </c>
      <c r="F8" s="85" t="s">
        <v>245</v>
      </c>
      <c r="G8" s="52" t="s">
        <v>24</v>
      </c>
      <c r="H8" s="225"/>
      <c r="I8" s="143"/>
      <c r="J8" s="144"/>
      <c r="K8" s="145"/>
      <c r="L8" s="145" t="s">
        <v>210</v>
      </c>
      <c r="M8" s="228"/>
      <c r="N8" s="143"/>
      <c r="O8" s="146"/>
      <c r="P8" s="145"/>
      <c r="Q8" s="144"/>
      <c r="R8" s="144"/>
      <c r="S8" s="145"/>
    </row>
    <row r="9" spans="1:19" ht="18.75" customHeight="1">
      <c r="A9" s="162" t="s">
        <v>48</v>
      </c>
      <c r="B9" s="163" t="s">
        <v>49</v>
      </c>
      <c r="C9" s="162">
        <v>0</v>
      </c>
      <c r="D9" s="162">
        <v>2</v>
      </c>
      <c r="E9" s="162">
        <v>1</v>
      </c>
      <c r="F9" s="85" t="s">
        <v>246</v>
      </c>
      <c r="G9" s="51"/>
      <c r="H9" s="225"/>
      <c r="I9" s="148">
        <v>4413</v>
      </c>
      <c r="J9" s="148"/>
      <c r="K9" s="149" t="s">
        <v>197</v>
      </c>
      <c r="L9" s="149" t="s">
        <v>209</v>
      </c>
      <c r="M9" s="228"/>
      <c r="N9" s="144">
        <v>4405</v>
      </c>
      <c r="O9" s="150"/>
      <c r="P9" s="149" t="s">
        <v>204</v>
      </c>
      <c r="Q9" s="148" t="s">
        <v>212</v>
      </c>
      <c r="R9" s="148" t="s">
        <v>207</v>
      </c>
      <c r="S9" s="145"/>
    </row>
    <row r="10" spans="1:19" ht="18.75" customHeight="1">
      <c r="A10" s="162" t="s">
        <v>50</v>
      </c>
      <c r="B10" s="163" t="s">
        <v>51</v>
      </c>
      <c r="C10" s="162">
        <v>1</v>
      </c>
      <c r="D10" s="162">
        <v>2</v>
      </c>
      <c r="E10" s="162">
        <v>2</v>
      </c>
      <c r="F10" s="85" t="s">
        <v>247</v>
      </c>
      <c r="G10" s="62"/>
      <c r="H10" s="225"/>
      <c r="I10" s="151" t="s">
        <v>60</v>
      </c>
      <c r="J10" s="139"/>
      <c r="K10" s="140"/>
      <c r="L10" s="140"/>
      <c r="M10" s="228"/>
      <c r="N10" s="140" t="s">
        <v>48</v>
      </c>
      <c r="O10" s="140"/>
      <c r="P10" s="142"/>
      <c r="Q10" s="140"/>
      <c r="R10" s="152"/>
      <c r="S10" s="152"/>
    </row>
    <row r="11" spans="1:19" ht="18.75" customHeight="1">
      <c r="A11" s="162" t="s">
        <v>52</v>
      </c>
      <c r="B11" s="163" t="s">
        <v>53</v>
      </c>
      <c r="C11" s="162">
        <v>2</v>
      </c>
      <c r="D11" s="162">
        <v>0</v>
      </c>
      <c r="E11" s="162">
        <v>2</v>
      </c>
      <c r="F11" s="85" t="s">
        <v>269</v>
      </c>
      <c r="G11" s="52" t="s">
        <v>25</v>
      </c>
      <c r="H11" s="225"/>
      <c r="I11" s="143"/>
      <c r="J11" s="144"/>
      <c r="K11" s="145"/>
      <c r="L11" s="145"/>
      <c r="M11" s="228"/>
      <c r="N11" s="145"/>
      <c r="O11" s="145"/>
      <c r="P11" s="147"/>
      <c r="Q11" s="145"/>
      <c r="R11" s="153"/>
      <c r="S11" s="153"/>
    </row>
    <row r="12" spans="1:19" ht="18.75" customHeight="1" thickBot="1">
      <c r="A12" s="162" t="s">
        <v>54</v>
      </c>
      <c r="B12" s="163" t="s">
        <v>55</v>
      </c>
      <c r="C12" s="162">
        <v>1</v>
      </c>
      <c r="D12" s="162">
        <v>0</v>
      </c>
      <c r="E12" s="162">
        <v>1</v>
      </c>
      <c r="F12" s="85" t="s">
        <v>248</v>
      </c>
      <c r="G12" s="51"/>
      <c r="H12" s="225"/>
      <c r="I12" s="148">
        <v>4404</v>
      </c>
      <c r="J12" s="148"/>
      <c r="K12" s="149"/>
      <c r="L12" s="149" t="s">
        <v>198</v>
      </c>
      <c r="M12" s="228"/>
      <c r="N12" s="145" t="s">
        <v>211</v>
      </c>
      <c r="O12" s="145" t="s">
        <v>208</v>
      </c>
      <c r="P12" s="147"/>
      <c r="Q12" s="145"/>
      <c r="R12" s="154"/>
      <c r="S12" s="154"/>
    </row>
    <row r="13" spans="1:19" ht="18.75" customHeight="1">
      <c r="A13" s="159"/>
      <c r="B13" s="160" t="s">
        <v>56</v>
      </c>
      <c r="C13" s="159"/>
      <c r="D13" s="159"/>
      <c r="E13" s="159"/>
      <c r="F13" s="85"/>
      <c r="G13" s="62"/>
      <c r="H13" s="225"/>
      <c r="I13" s="155"/>
      <c r="J13" s="139" t="s">
        <v>58</v>
      </c>
      <c r="K13" s="139"/>
      <c r="L13" s="140"/>
      <c r="M13" s="228"/>
      <c r="N13" s="213" t="s">
        <v>26</v>
      </c>
      <c r="O13" s="214"/>
      <c r="P13" s="205" t="s">
        <v>52</v>
      </c>
      <c r="Q13" s="140"/>
      <c r="R13" s="140"/>
      <c r="S13" s="140"/>
    </row>
    <row r="14" spans="1:19" ht="18.75" customHeight="1">
      <c r="A14" s="159"/>
      <c r="B14" s="160" t="s">
        <v>57</v>
      </c>
      <c r="C14" s="159"/>
      <c r="D14" s="159"/>
      <c r="E14" s="159"/>
      <c r="F14" s="85"/>
      <c r="G14" s="52" t="s">
        <v>27</v>
      </c>
      <c r="H14" s="225"/>
      <c r="I14" s="155"/>
      <c r="J14" s="143"/>
      <c r="K14" s="144"/>
      <c r="L14" s="145"/>
      <c r="M14" s="228"/>
      <c r="N14" s="215" t="s">
        <v>74</v>
      </c>
      <c r="O14" s="216"/>
      <c r="P14" s="206"/>
      <c r="Q14" s="145"/>
      <c r="R14" s="145"/>
      <c r="S14" s="145"/>
    </row>
    <row r="15" spans="1:19" ht="18.75" customHeight="1" thickBot="1">
      <c r="A15" s="164" t="s">
        <v>58</v>
      </c>
      <c r="B15" s="164" t="s">
        <v>59</v>
      </c>
      <c r="C15" s="165">
        <v>1</v>
      </c>
      <c r="D15" s="165">
        <v>2</v>
      </c>
      <c r="E15" s="165">
        <v>2</v>
      </c>
      <c r="F15" s="85" t="s">
        <v>244</v>
      </c>
      <c r="G15" s="51"/>
      <c r="H15" s="225"/>
      <c r="I15" s="155"/>
      <c r="J15" s="148">
        <v>932</v>
      </c>
      <c r="K15" s="148"/>
      <c r="L15" s="149" t="s">
        <v>206</v>
      </c>
      <c r="M15" s="228"/>
      <c r="N15" s="156" t="s">
        <v>205</v>
      </c>
      <c r="O15" s="193" t="s">
        <v>206</v>
      </c>
      <c r="P15" s="207" t="s">
        <v>267</v>
      </c>
      <c r="Q15" s="145" t="s">
        <v>268</v>
      </c>
      <c r="R15" s="149"/>
      <c r="S15" s="149"/>
    </row>
    <row r="16" spans="1:19" ht="18.75" customHeight="1">
      <c r="A16" s="164" t="s">
        <v>60</v>
      </c>
      <c r="B16" s="164" t="s">
        <v>61</v>
      </c>
      <c r="C16" s="165">
        <v>1</v>
      </c>
      <c r="D16" s="165">
        <v>3</v>
      </c>
      <c r="E16" s="165">
        <v>2</v>
      </c>
      <c r="F16" s="85" t="s">
        <v>201</v>
      </c>
      <c r="G16" s="62"/>
      <c r="H16" s="225"/>
      <c r="I16" s="140"/>
      <c r="J16" s="140"/>
      <c r="K16" s="140"/>
      <c r="L16" s="140"/>
      <c r="M16" s="228"/>
      <c r="N16" s="150" t="s">
        <v>67</v>
      </c>
      <c r="O16" s="139"/>
      <c r="P16" s="140"/>
      <c r="Q16" s="139" t="s">
        <v>71</v>
      </c>
      <c r="R16" s="153"/>
      <c r="S16" s="140"/>
    </row>
    <row r="17" spans="1:19" ht="18.75" customHeight="1">
      <c r="A17" s="164" t="s">
        <v>62</v>
      </c>
      <c r="B17" s="164" t="s">
        <v>63</v>
      </c>
      <c r="C17" s="165">
        <v>1</v>
      </c>
      <c r="D17" s="165">
        <v>3</v>
      </c>
      <c r="E17" s="165">
        <v>2</v>
      </c>
      <c r="F17" s="85" t="s">
        <v>200</v>
      </c>
      <c r="G17" s="52" t="s">
        <v>28</v>
      </c>
      <c r="H17" s="225"/>
      <c r="I17" s="145"/>
      <c r="J17" s="145"/>
      <c r="K17" s="145"/>
      <c r="L17" s="145"/>
      <c r="M17" s="228"/>
      <c r="N17" s="157"/>
      <c r="O17" s="144"/>
      <c r="P17" s="145"/>
      <c r="Q17" s="144"/>
      <c r="R17" s="153"/>
      <c r="S17" s="145"/>
    </row>
    <row r="18" spans="1:19" ht="18.75" customHeight="1">
      <c r="A18" s="159"/>
      <c r="B18" s="160" t="s">
        <v>64</v>
      </c>
      <c r="C18" s="159"/>
      <c r="D18" s="159"/>
      <c r="E18" s="159"/>
      <c r="F18" s="85"/>
      <c r="G18" s="51"/>
      <c r="H18" s="225"/>
      <c r="I18" s="149"/>
      <c r="J18" s="149"/>
      <c r="K18" s="149"/>
      <c r="L18" s="149"/>
      <c r="M18" s="228"/>
      <c r="N18" s="158">
        <v>4413</v>
      </c>
      <c r="O18" s="148"/>
      <c r="P18" s="149" t="s">
        <v>197</v>
      </c>
      <c r="Q18" s="148">
        <v>4413</v>
      </c>
      <c r="R18" s="154"/>
      <c r="S18" s="154" t="s">
        <v>197</v>
      </c>
    </row>
    <row r="19" spans="1:19" ht="18.75" customHeight="1">
      <c r="A19" s="162" t="s">
        <v>65</v>
      </c>
      <c r="B19" s="164" t="s">
        <v>66</v>
      </c>
      <c r="C19" s="165">
        <v>1</v>
      </c>
      <c r="D19" s="165">
        <v>2</v>
      </c>
      <c r="E19" s="165">
        <v>2</v>
      </c>
      <c r="F19" s="85" t="s">
        <v>202</v>
      </c>
      <c r="G19" s="62"/>
      <c r="H19" s="225"/>
      <c r="I19" s="139" t="s">
        <v>62</v>
      </c>
      <c r="J19" s="139"/>
      <c r="K19" s="140"/>
      <c r="L19" s="140"/>
      <c r="M19" s="228"/>
      <c r="N19" s="139" t="s">
        <v>50</v>
      </c>
      <c r="O19" s="139"/>
      <c r="P19" s="152"/>
      <c r="Q19" s="144"/>
      <c r="R19" s="139"/>
      <c r="S19" s="152"/>
    </row>
    <row r="20" spans="1:19" ht="18.75" customHeight="1">
      <c r="A20" s="162" t="s">
        <v>67</v>
      </c>
      <c r="B20" s="164" t="s">
        <v>68</v>
      </c>
      <c r="C20" s="165">
        <v>1</v>
      </c>
      <c r="D20" s="165">
        <v>2</v>
      </c>
      <c r="E20" s="165">
        <v>2</v>
      </c>
      <c r="F20" s="85" t="s">
        <v>202</v>
      </c>
      <c r="G20" s="52" t="s">
        <v>29</v>
      </c>
      <c r="H20" s="225"/>
      <c r="I20" s="143"/>
      <c r="J20" s="144"/>
      <c r="K20" s="145"/>
      <c r="L20" s="145"/>
      <c r="M20" s="228"/>
      <c r="N20" s="144"/>
      <c r="O20" s="144"/>
      <c r="P20" s="153"/>
      <c r="Q20" s="144"/>
      <c r="R20" s="144"/>
      <c r="S20" s="153"/>
    </row>
    <row r="21" spans="1:19" ht="18.75" customHeight="1">
      <c r="A21" s="162" t="s">
        <v>69</v>
      </c>
      <c r="B21" s="164" t="s">
        <v>70</v>
      </c>
      <c r="C21" s="165">
        <v>1</v>
      </c>
      <c r="D21" s="165">
        <v>2</v>
      </c>
      <c r="E21" s="165">
        <v>2</v>
      </c>
      <c r="F21" s="85" t="s">
        <v>203</v>
      </c>
      <c r="G21" s="51"/>
      <c r="H21" s="226"/>
      <c r="I21" s="148">
        <v>4411</v>
      </c>
      <c r="J21" s="148"/>
      <c r="K21" s="149"/>
      <c r="L21" s="149" t="s">
        <v>199</v>
      </c>
      <c r="M21" s="229"/>
      <c r="N21" s="148">
        <v>634</v>
      </c>
      <c r="O21" s="148"/>
      <c r="P21" s="154" t="s">
        <v>258</v>
      </c>
      <c r="Q21" s="148"/>
      <c r="R21" s="148"/>
      <c r="S21" s="154"/>
    </row>
    <row r="22" spans="1:19" ht="15.75" customHeight="1">
      <c r="A22" s="162" t="s">
        <v>71</v>
      </c>
      <c r="B22" s="164" t="s">
        <v>72</v>
      </c>
      <c r="C22" s="165">
        <v>1</v>
      </c>
      <c r="D22" s="165">
        <v>2</v>
      </c>
      <c r="E22" s="165">
        <v>2</v>
      </c>
      <c r="F22" s="85" t="s">
        <v>202</v>
      </c>
      <c r="G22" s="6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59"/>
      <c r="B23" s="160" t="s">
        <v>73</v>
      </c>
      <c r="C23" s="159"/>
      <c r="D23" s="159"/>
      <c r="E23" s="159"/>
      <c r="F23" s="85"/>
      <c r="G23" s="6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68" t="s">
        <v>74</v>
      </c>
      <c r="B24" s="167" t="s">
        <v>75</v>
      </c>
      <c r="C24" s="165">
        <v>0</v>
      </c>
      <c r="D24" s="165">
        <v>2</v>
      </c>
      <c r="E24" s="165">
        <v>0</v>
      </c>
      <c r="F24" s="85" t="s">
        <v>244</v>
      </c>
      <c r="G24" s="6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69"/>
      <c r="B25" s="170"/>
      <c r="C25" s="169"/>
      <c r="D25" s="169"/>
      <c r="E25" s="169"/>
      <c r="F25" s="161"/>
      <c r="G25" s="65"/>
      <c r="H25" s="8"/>
      <c r="I25" s="8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57"/>
      <c r="B26" s="58"/>
      <c r="C26" s="57"/>
      <c r="D26" s="57"/>
      <c r="E26" s="57"/>
      <c r="F26" s="53"/>
      <c r="G26" s="66"/>
      <c r="H26" s="12"/>
      <c r="I26" s="12"/>
      <c r="J26" s="12"/>
      <c r="K26" s="13"/>
      <c r="L26" s="230" t="s">
        <v>39</v>
      </c>
      <c r="M26" s="230"/>
      <c r="N26" s="230"/>
      <c r="O26" s="230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3"/>
      <c r="G27" s="64"/>
      <c r="H27" s="8"/>
      <c r="I27" s="8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3"/>
      <c r="G28" s="64"/>
      <c r="H28" s="8"/>
      <c r="I28" s="8"/>
      <c r="J28" s="8"/>
      <c r="K28" s="11" t="s">
        <v>30</v>
      </c>
      <c r="L28" s="10"/>
      <c r="M28" s="10"/>
      <c r="N28" s="10"/>
      <c r="O28" s="10"/>
      <c r="P28" s="217" t="s">
        <v>32</v>
      </c>
      <c r="Q28" s="217"/>
      <c r="R28" s="217"/>
      <c r="S28" s="218"/>
    </row>
    <row r="29" spans="1:19" ht="16.5" customHeight="1">
      <c r="A29" s="57"/>
      <c r="B29" s="58"/>
      <c r="C29" s="57"/>
      <c r="D29" s="57"/>
      <c r="E29" s="57"/>
      <c r="F29" s="53"/>
      <c r="G29" s="67"/>
      <c r="H29" s="12"/>
      <c r="I29" s="12"/>
      <c r="J29" s="12"/>
      <c r="K29" s="4"/>
      <c r="L29" s="223" t="s">
        <v>273</v>
      </c>
      <c r="M29" s="223"/>
      <c r="N29" s="223"/>
      <c r="O29" s="223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3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92" customFormat="1" ht="16.5" customHeight="1">
      <c r="A31" s="56"/>
      <c r="B31" s="56" t="s">
        <v>33</v>
      </c>
      <c r="C31" s="56">
        <f>SUM(C8:C26)</f>
        <v>13</v>
      </c>
      <c r="D31" s="56">
        <f>SUM(D8:D26)</f>
        <v>22</v>
      </c>
      <c r="E31" s="56">
        <f>SUM(E8:E26)</f>
        <v>22</v>
      </c>
      <c r="F31" s="55"/>
      <c r="G31" s="6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9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N13:O13"/>
    <mergeCell ref="N14:O14"/>
    <mergeCell ref="P28:S28"/>
    <mergeCell ref="F4:F6"/>
    <mergeCell ref="E4:E6"/>
    <mergeCell ref="L29:O29"/>
    <mergeCell ref="H7:H21"/>
    <mergeCell ref="M7:M21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31"/>
  <sheetViews>
    <sheetView topLeftCell="A13" zoomScale="120" zoomScaleNormal="120" zoomScaleSheetLayoutView="100" workbookViewId="0">
      <selection activeCell="L29" sqref="L29:O29"/>
    </sheetView>
  </sheetViews>
  <sheetFormatPr defaultColWidth="9" defaultRowHeight="15"/>
  <cols>
    <col min="1" max="1" width="6.42578125" style="81" customWidth="1"/>
    <col min="2" max="2" width="19" style="81" customWidth="1"/>
    <col min="3" max="5" width="3.140625" style="81" customWidth="1"/>
    <col min="6" max="6" width="20.140625" style="81" customWidth="1"/>
    <col min="7" max="7" width="5.28515625" style="93" customWidth="1"/>
    <col min="8" max="8" width="3.5703125" style="81" customWidth="1"/>
    <col min="9" max="12" width="7.140625" style="81" customWidth="1"/>
    <col min="13" max="13" width="3.5703125" style="81" customWidth="1"/>
    <col min="14" max="19" width="7.140625" style="81" customWidth="1"/>
    <col min="20" max="16384" width="9" style="81"/>
  </cols>
  <sheetData>
    <row r="1" spans="1:19" ht="18.75">
      <c r="A1" s="15"/>
      <c r="B1" s="231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2"/>
    </row>
    <row r="2" spans="1:19" ht="18.75">
      <c r="A2" s="16"/>
      <c r="B2" s="232" t="s">
        <v>44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"/>
    </row>
    <row r="3" spans="1:19" ht="18.75">
      <c r="A3" s="17"/>
      <c r="B3" s="233" t="s">
        <v>193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2" t="s">
        <v>34</v>
      </c>
      <c r="S3" s="234"/>
    </row>
    <row r="4" spans="1:19" ht="14.25" customHeight="1">
      <c r="A4" s="222" t="s">
        <v>1</v>
      </c>
      <c r="B4" s="222" t="s">
        <v>2</v>
      </c>
      <c r="C4" s="222" t="s">
        <v>3</v>
      </c>
      <c r="D4" s="222" t="s">
        <v>4</v>
      </c>
      <c r="E4" s="222" t="s">
        <v>5</v>
      </c>
      <c r="F4" s="219" t="s">
        <v>6</v>
      </c>
      <c r="G4" s="52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20"/>
      <c r="B5" s="220"/>
      <c r="C5" s="220"/>
      <c r="D5" s="220"/>
      <c r="E5" s="220"/>
      <c r="F5" s="220"/>
      <c r="G5" s="51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1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21"/>
      <c r="B6" s="221"/>
      <c r="C6" s="221"/>
      <c r="D6" s="221"/>
      <c r="E6" s="221"/>
      <c r="F6" s="221"/>
      <c r="G6" s="41" t="s">
        <v>21</v>
      </c>
      <c r="H6" s="32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1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59"/>
      <c r="B7" s="160" t="s">
        <v>45</v>
      </c>
      <c r="C7" s="159"/>
      <c r="D7" s="159"/>
      <c r="E7" s="159"/>
      <c r="F7" s="161"/>
      <c r="G7" s="61"/>
      <c r="H7" s="224" t="s">
        <v>22</v>
      </c>
      <c r="I7" s="30" t="s">
        <v>91</v>
      </c>
      <c r="J7" s="30"/>
      <c r="K7" s="18"/>
      <c r="L7" s="18"/>
      <c r="M7" s="235" t="s">
        <v>23</v>
      </c>
      <c r="N7" s="30" t="s">
        <v>87</v>
      </c>
      <c r="O7" s="30"/>
      <c r="P7" s="120"/>
      <c r="Q7" s="18"/>
      <c r="R7" s="30"/>
      <c r="S7" s="43"/>
    </row>
    <row r="8" spans="1:19" ht="18.75" customHeight="1">
      <c r="A8" s="162" t="s">
        <v>76</v>
      </c>
      <c r="B8" s="163" t="s">
        <v>77</v>
      </c>
      <c r="C8" s="162">
        <v>0</v>
      </c>
      <c r="D8" s="162">
        <v>2</v>
      </c>
      <c r="E8" s="162">
        <v>1</v>
      </c>
      <c r="F8" s="85" t="s">
        <v>217</v>
      </c>
      <c r="G8" s="52" t="s">
        <v>24</v>
      </c>
      <c r="H8" s="225"/>
      <c r="I8" s="32"/>
      <c r="J8" s="31"/>
      <c r="K8" s="20"/>
      <c r="L8" s="20"/>
      <c r="M8" s="236"/>
      <c r="N8" s="32"/>
      <c r="O8" s="31"/>
      <c r="P8" s="19"/>
      <c r="Q8" s="20"/>
      <c r="R8" s="31"/>
      <c r="S8" s="44"/>
    </row>
    <row r="9" spans="1:19" ht="18.75" customHeight="1">
      <c r="A9" s="159"/>
      <c r="B9" s="160" t="s">
        <v>64</v>
      </c>
      <c r="C9" s="159"/>
      <c r="D9" s="159"/>
      <c r="E9" s="159"/>
      <c r="F9" s="85"/>
      <c r="G9" s="51"/>
      <c r="H9" s="225"/>
      <c r="I9" s="27">
        <v>4406</v>
      </c>
      <c r="J9" s="27"/>
      <c r="K9" s="21"/>
      <c r="L9" s="21" t="s">
        <v>214</v>
      </c>
      <c r="M9" s="236"/>
      <c r="N9" s="31">
        <v>4406</v>
      </c>
      <c r="O9" s="31"/>
      <c r="P9" s="19" t="s">
        <v>214</v>
      </c>
      <c r="Q9" s="20"/>
      <c r="R9" s="27"/>
      <c r="S9" s="45"/>
    </row>
    <row r="10" spans="1:19" ht="18.75" customHeight="1">
      <c r="A10" s="162" t="s">
        <v>78</v>
      </c>
      <c r="B10" s="164" t="s">
        <v>79</v>
      </c>
      <c r="C10" s="165">
        <v>1</v>
      </c>
      <c r="D10" s="165">
        <v>3</v>
      </c>
      <c r="E10" s="165">
        <v>2</v>
      </c>
      <c r="F10" s="85" t="s">
        <v>244</v>
      </c>
      <c r="G10" s="62"/>
      <c r="H10" s="225"/>
      <c r="I10" s="30" t="s">
        <v>80</v>
      </c>
      <c r="J10" s="30"/>
      <c r="K10" s="18"/>
      <c r="L10" s="18"/>
      <c r="M10" s="237"/>
      <c r="N10" s="134"/>
      <c r="O10" s="133"/>
      <c r="P10" s="18"/>
      <c r="Q10" s="18"/>
      <c r="R10" s="43"/>
      <c r="S10" s="43"/>
    </row>
    <row r="11" spans="1:19" ht="18.75" customHeight="1">
      <c r="A11" s="162" t="s">
        <v>80</v>
      </c>
      <c r="B11" s="164" t="s">
        <v>81</v>
      </c>
      <c r="C11" s="165">
        <v>1</v>
      </c>
      <c r="D11" s="165">
        <v>3</v>
      </c>
      <c r="E11" s="165">
        <v>2</v>
      </c>
      <c r="F11" s="85" t="s">
        <v>213</v>
      </c>
      <c r="G11" s="52" t="s">
        <v>25</v>
      </c>
      <c r="H11" s="225"/>
      <c r="I11" s="32"/>
      <c r="J11" s="31"/>
      <c r="K11" s="20"/>
      <c r="L11" s="20"/>
      <c r="M11" s="237"/>
      <c r="N11" s="32"/>
      <c r="O11" s="19"/>
      <c r="P11" s="20"/>
      <c r="Q11" s="31"/>
      <c r="R11" s="44"/>
      <c r="S11" s="44"/>
    </row>
    <row r="12" spans="1:19" ht="18.75" customHeight="1" thickBot="1">
      <c r="A12" s="162" t="s">
        <v>82</v>
      </c>
      <c r="B12" s="164" t="s">
        <v>83</v>
      </c>
      <c r="C12" s="165">
        <v>1</v>
      </c>
      <c r="D12" s="165">
        <v>2</v>
      </c>
      <c r="E12" s="166">
        <v>2</v>
      </c>
      <c r="F12" s="85" t="s">
        <v>202</v>
      </c>
      <c r="G12" s="51"/>
      <c r="H12" s="225"/>
      <c r="I12" s="27">
        <v>4406</v>
      </c>
      <c r="J12" s="27"/>
      <c r="K12" s="21"/>
      <c r="L12" s="21" t="s">
        <v>214</v>
      </c>
      <c r="M12" s="237"/>
      <c r="N12" s="31"/>
      <c r="O12" s="83"/>
      <c r="P12" s="21"/>
      <c r="Q12" s="21"/>
      <c r="R12" s="45"/>
      <c r="S12" s="45"/>
    </row>
    <row r="13" spans="1:19" ht="18.75" customHeight="1">
      <c r="A13" s="159"/>
      <c r="B13" s="160" t="s">
        <v>84</v>
      </c>
      <c r="C13" s="159"/>
      <c r="D13" s="159"/>
      <c r="E13" s="159"/>
      <c r="F13" s="85"/>
      <c r="G13" s="62"/>
      <c r="H13" s="225"/>
      <c r="I13" s="30" t="s">
        <v>270</v>
      </c>
      <c r="J13" s="30"/>
      <c r="K13" s="18" t="s">
        <v>94</v>
      </c>
      <c r="L13" s="18"/>
      <c r="M13" s="238"/>
      <c r="N13" s="240" t="s">
        <v>26</v>
      </c>
      <c r="O13" s="241"/>
      <c r="P13" s="43"/>
      <c r="Q13" s="18"/>
      <c r="R13" s="18"/>
      <c r="S13" s="18"/>
    </row>
    <row r="14" spans="1:19" ht="18.75" customHeight="1">
      <c r="A14" s="162" t="s">
        <v>85</v>
      </c>
      <c r="B14" s="164" t="s">
        <v>86</v>
      </c>
      <c r="C14" s="165">
        <v>0</v>
      </c>
      <c r="D14" s="165">
        <v>4</v>
      </c>
      <c r="E14" s="165">
        <v>2</v>
      </c>
      <c r="F14" s="85" t="s">
        <v>213</v>
      </c>
      <c r="G14" s="52" t="s">
        <v>27</v>
      </c>
      <c r="H14" s="225"/>
      <c r="I14" s="32"/>
      <c r="J14" s="31"/>
      <c r="K14" s="20"/>
      <c r="L14" s="20"/>
      <c r="M14" s="238"/>
      <c r="N14" s="242" t="s">
        <v>96</v>
      </c>
      <c r="O14" s="243"/>
      <c r="P14" s="87"/>
      <c r="Q14" s="20"/>
      <c r="R14" s="20"/>
      <c r="S14" s="20"/>
    </row>
    <row r="15" spans="1:19" ht="18.75" customHeight="1" thickBot="1">
      <c r="A15" s="162" t="s">
        <v>87</v>
      </c>
      <c r="B15" s="164" t="s">
        <v>88</v>
      </c>
      <c r="C15" s="165">
        <v>1</v>
      </c>
      <c r="D15" s="165">
        <v>2</v>
      </c>
      <c r="E15" s="165">
        <v>2</v>
      </c>
      <c r="F15" s="85" t="s">
        <v>213</v>
      </c>
      <c r="G15" s="51"/>
      <c r="H15" s="225"/>
      <c r="I15" s="27">
        <v>523</v>
      </c>
      <c r="J15" s="27" t="s">
        <v>238</v>
      </c>
      <c r="K15" s="21" t="s">
        <v>259</v>
      </c>
      <c r="L15" s="45" t="s">
        <v>199</v>
      </c>
      <c r="M15" s="238"/>
      <c r="N15" s="46" t="s">
        <v>215</v>
      </c>
      <c r="O15" s="47" t="s">
        <v>199</v>
      </c>
      <c r="P15" s="44"/>
      <c r="Q15" s="45" t="s">
        <v>199</v>
      </c>
      <c r="R15" s="21"/>
      <c r="S15" s="21"/>
    </row>
    <row r="16" spans="1:19" ht="18.75" customHeight="1">
      <c r="A16" s="162" t="s">
        <v>89</v>
      </c>
      <c r="B16" s="164" t="s">
        <v>90</v>
      </c>
      <c r="C16" s="165">
        <v>1</v>
      </c>
      <c r="D16" s="165">
        <v>2</v>
      </c>
      <c r="E16" s="165">
        <v>2</v>
      </c>
      <c r="F16" s="85" t="s">
        <v>203</v>
      </c>
      <c r="G16" s="62"/>
      <c r="H16" s="225"/>
      <c r="J16" s="28" t="s">
        <v>82</v>
      </c>
      <c r="K16" s="31"/>
      <c r="L16" s="20"/>
      <c r="M16" s="237"/>
      <c r="N16" s="28" t="s">
        <v>78</v>
      </c>
      <c r="O16" s="30"/>
      <c r="P16" s="120"/>
      <c r="Q16" s="18"/>
      <c r="R16" s="18"/>
      <c r="S16" s="18"/>
    </row>
    <row r="17" spans="1:19" ht="18.75" customHeight="1">
      <c r="A17" s="162" t="s">
        <v>91</v>
      </c>
      <c r="B17" s="164" t="s">
        <v>92</v>
      </c>
      <c r="C17" s="165">
        <v>1</v>
      </c>
      <c r="D17" s="165">
        <v>3</v>
      </c>
      <c r="E17" s="165">
        <v>2</v>
      </c>
      <c r="F17" s="85" t="s">
        <v>213</v>
      </c>
      <c r="G17" s="52" t="s">
        <v>28</v>
      </c>
      <c r="H17" s="225"/>
      <c r="J17" s="24"/>
      <c r="K17" s="20"/>
      <c r="L17" s="20"/>
      <c r="M17" s="237"/>
      <c r="N17" s="29"/>
      <c r="O17" s="31"/>
      <c r="P17" s="19"/>
      <c r="Q17" s="20"/>
      <c r="R17" s="20"/>
      <c r="S17" s="20"/>
    </row>
    <row r="18" spans="1:19" ht="18.75" customHeight="1">
      <c r="A18" s="159"/>
      <c r="B18" s="160" t="s">
        <v>93</v>
      </c>
      <c r="C18" s="159"/>
      <c r="D18" s="159"/>
      <c r="E18" s="159"/>
      <c r="F18" s="85"/>
      <c r="G18" s="51"/>
      <c r="H18" s="225"/>
      <c r="J18" s="121">
        <v>4413</v>
      </c>
      <c r="K18" s="27"/>
      <c r="L18" s="21" t="s">
        <v>216</v>
      </c>
      <c r="M18" s="237"/>
      <c r="N18" s="121">
        <v>4402</v>
      </c>
      <c r="O18" s="27"/>
      <c r="P18" s="124"/>
      <c r="Q18" s="21" t="s">
        <v>206</v>
      </c>
      <c r="R18" s="21"/>
      <c r="S18" s="21"/>
    </row>
    <row r="19" spans="1:19" ht="18.75" customHeight="1">
      <c r="A19" s="165" t="s">
        <v>94</v>
      </c>
      <c r="B19" s="167" t="s">
        <v>95</v>
      </c>
      <c r="C19" s="165">
        <v>1</v>
      </c>
      <c r="D19" s="165">
        <v>3</v>
      </c>
      <c r="E19" s="165">
        <v>2</v>
      </c>
      <c r="F19" s="85" t="s">
        <v>200</v>
      </c>
      <c r="G19" s="62"/>
      <c r="H19" s="225"/>
      <c r="I19" s="30"/>
      <c r="J19" s="30" t="s">
        <v>89</v>
      </c>
      <c r="K19" s="18"/>
      <c r="L19" s="18"/>
      <c r="M19" s="236"/>
      <c r="N19" s="30" t="s">
        <v>85</v>
      </c>
      <c r="O19" s="30"/>
      <c r="P19" s="43"/>
      <c r="Q19" s="31"/>
      <c r="R19" s="30"/>
      <c r="S19" s="43"/>
    </row>
    <row r="20" spans="1:19" ht="18.75" customHeight="1">
      <c r="A20" s="159"/>
      <c r="B20" s="160" t="s">
        <v>73</v>
      </c>
      <c r="C20" s="159"/>
      <c r="D20" s="159"/>
      <c r="E20" s="159"/>
      <c r="F20" s="85"/>
      <c r="G20" s="52" t="s">
        <v>29</v>
      </c>
      <c r="H20" s="225"/>
      <c r="I20" s="32"/>
      <c r="J20" s="31"/>
      <c r="K20" s="20"/>
      <c r="L20" s="20"/>
      <c r="M20" s="236"/>
      <c r="N20" s="32"/>
      <c r="O20" s="31"/>
      <c r="P20" s="44"/>
      <c r="Q20" s="31"/>
      <c r="R20" s="31"/>
      <c r="S20" s="44"/>
    </row>
    <row r="21" spans="1:19" ht="18.75" customHeight="1">
      <c r="A21" s="165" t="s">
        <v>96</v>
      </c>
      <c r="B21" s="167" t="s">
        <v>97</v>
      </c>
      <c r="C21" s="165">
        <v>0</v>
      </c>
      <c r="D21" s="165">
        <v>2</v>
      </c>
      <c r="E21" s="165">
        <v>0</v>
      </c>
      <c r="F21" s="85" t="s">
        <v>200</v>
      </c>
      <c r="G21" s="51"/>
      <c r="H21" s="226"/>
      <c r="I21" s="27"/>
      <c r="J21" s="27">
        <v>4413</v>
      </c>
      <c r="K21" s="21"/>
      <c r="L21" s="21" t="s">
        <v>204</v>
      </c>
      <c r="M21" s="239"/>
      <c r="N21" s="27">
        <v>4407</v>
      </c>
      <c r="O21" s="27"/>
      <c r="P21" s="45"/>
      <c r="Q21" s="124" t="s">
        <v>214</v>
      </c>
      <c r="R21" s="27"/>
      <c r="S21" s="45"/>
    </row>
    <row r="22" spans="1:19" ht="15.75" customHeight="1">
      <c r="A22" s="69"/>
      <c r="B22" s="70"/>
      <c r="C22" s="77"/>
      <c r="D22" s="77"/>
      <c r="E22" s="77"/>
      <c r="F22" s="85"/>
      <c r="G22" s="6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69"/>
      <c r="B23" s="70"/>
      <c r="C23" s="75"/>
      <c r="D23" s="75"/>
      <c r="E23" s="75"/>
      <c r="F23" s="85"/>
      <c r="G23" s="6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73"/>
      <c r="B24" s="74"/>
      <c r="C24" s="73"/>
      <c r="D24" s="73"/>
      <c r="E24" s="73"/>
      <c r="F24" s="85"/>
      <c r="G24" s="6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76"/>
      <c r="C25" s="75"/>
      <c r="D25" s="75"/>
      <c r="E25" s="75"/>
      <c r="F25" s="85"/>
      <c r="G25" s="65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125"/>
      <c r="B26" s="125"/>
      <c r="C26" s="125"/>
      <c r="D26" s="125"/>
      <c r="E26" s="125"/>
      <c r="F26" s="53"/>
      <c r="G26" s="66"/>
      <c r="H26" s="11"/>
      <c r="I26" s="7"/>
      <c r="J26" s="12"/>
      <c r="K26" s="13"/>
      <c r="L26" s="230" t="s">
        <v>39</v>
      </c>
      <c r="M26" s="230"/>
      <c r="N26" s="230"/>
      <c r="O26" s="230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3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3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17" t="s">
        <v>32</v>
      </c>
      <c r="Q28" s="217"/>
      <c r="R28" s="217"/>
      <c r="S28" s="218"/>
    </row>
    <row r="29" spans="1:19" ht="16.5" customHeight="1">
      <c r="A29" s="57"/>
      <c r="B29" s="58"/>
      <c r="C29" s="57"/>
      <c r="D29" s="57"/>
      <c r="E29" s="57"/>
      <c r="F29" s="53"/>
      <c r="G29" s="67"/>
      <c r="H29" s="11"/>
      <c r="I29" s="7"/>
      <c r="J29" s="12"/>
      <c r="K29" s="4"/>
      <c r="L29" s="223" t="s">
        <v>273</v>
      </c>
      <c r="M29" s="223"/>
      <c r="N29" s="223"/>
      <c r="O29" s="223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3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92" customFormat="1" ht="16.5" customHeight="1">
      <c r="A31" s="56"/>
      <c r="B31" s="56" t="s">
        <v>33</v>
      </c>
      <c r="C31" s="56">
        <f>SUM(C7:C28)</f>
        <v>7</v>
      </c>
      <c r="D31" s="56">
        <f>SUM(D7:D28)</f>
        <v>26</v>
      </c>
      <c r="E31" s="56">
        <f>SUM(E7:E28)</f>
        <v>17</v>
      </c>
      <c r="F31" s="55"/>
      <c r="G31" s="6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9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topLeftCell="A10" zoomScale="120" zoomScaleNormal="130" zoomScaleSheetLayoutView="120" workbookViewId="0">
      <selection activeCell="L29" sqref="L29:O29"/>
    </sheetView>
  </sheetViews>
  <sheetFormatPr defaultColWidth="9" defaultRowHeight="15"/>
  <cols>
    <col min="1" max="1" width="6.42578125" style="81" customWidth="1"/>
    <col min="2" max="2" width="19.140625" style="81" customWidth="1"/>
    <col min="3" max="5" width="3.140625" style="81" customWidth="1"/>
    <col min="6" max="6" width="21" style="81" customWidth="1"/>
    <col min="7" max="7" width="5.28515625" style="93" customWidth="1"/>
    <col min="8" max="8" width="3.5703125" style="81" customWidth="1"/>
    <col min="9" max="12" width="7.140625" style="81" customWidth="1"/>
    <col min="13" max="13" width="3.5703125" style="81" customWidth="1"/>
    <col min="14" max="19" width="7.140625" style="81" customWidth="1"/>
    <col min="20" max="16384" width="9" style="81"/>
  </cols>
  <sheetData>
    <row r="1" spans="1:19" ht="18.75">
      <c r="A1" s="15"/>
      <c r="B1" s="231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2"/>
    </row>
    <row r="2" spans="1:19" ht="18.75">
      <c r="A2" s="16"/>
      <c r="B2" s="232" t="s">
        <v>44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"/>
    </row>
    <row r="3" spans="1:19" ht="18.75">
      <c r="A3" s="17"/>
      <c r="B3" s="233" t="s">
        <v>40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2" t="s">
        <v>35</v>
      </c>
      <c r="S3" s="234"/>
    </row>
    <row r="4" spans="1:19" ht="14.25" customHeight="1">
      <c r="A4" s="222" t="s">
        <v>1</v>
      </c>
      <c r="B4" s="222" t="s">
        <v>2</v>
      </c>
      <c r="C4" s="222" t="s">
        <v>3</v>
      </c>
      <c r="D4" s="222" t="s">
        <v>4</v>
      </c>
      <c r="E4" s="222" t="s">
        <v>5</v>
      </c>
      <c r="F4" s="219" t="s">
        <v>6</v>
      </c>
      <c r="G4" s="52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20"/>
      <c r="B5" s="220"/>
      <c r="C5" s="220"/>
      <c r="D5" s="220"/>
      <c r="E5" s="220"/>
      <c r="F5" s="220"/>
      <c r="G5" s="51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1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21"/>
      <c r="B6" s="221"/>
      <c r="C6" s="221"/>
      <c r="D6" s="221"/>
      <c r="E6" s="221"/>
      <c r="F6" s="221"/>
      <c r="G6" s="41" t="s">
        <v>21</v>
      </c>
      <c r="H6" s="32"/>
      <c r="I6" s="41">
        <v>1</v>
      </c>
      <c r="J6" s="41">
        <v>2</v>
      </c>
      <c r="K6" s="42">
        <v>3</v>
      </c>
      <c r="L6" s="41">
        <v>4</v>
      </c>
      <c r="M6" s="42">
        <v>5</v>
      </c>
      <c r="N6" s="41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71"/>
      <c r="B7" s="100" t="s">
        <v>98</v>
      </c>
      <c r="C7" s="171"/>
      <c r="D7" s="171"/>
      <c r="E7" s="171"/>
      <c r="F7" s="161"/>
      <c r="G7" s="61"/>
      <c r="H7" s="224" t="s">
        <v>22</v>
      </c>
      <c r="I7" s="82" t="str">
        <f>A19</f>
        <v>2128-2120</v>
      </c>
      <c r="J7" s="18" t="s">
        <v>219</v>
      </c>
      <c r="K7" s="18" t="s">
        <v>220</v>
      </c>
      <c r="L7" s="123" t="s">
        <v>199</v>
      </c>
      <c r="M7" s="235" t="s">
        <v>23</v>
      </c>
      <c r="N7" s="30" t="str">
        <f>+A10</f>
        <v>2000-1607</v>
      </c>
      <c r="O7" s="106"/>
      <c r="P7" s="120"/>
      <c r="Q7" s="106"/>
      <c r="R7" s="30"/>
      <c r="S7" s="43"/>
    </row>
    <row r="8" spans="1:19" ht="18.75" customHeight="1">
      <c r="A8" s="172" t="s">
        <v>99</v>
      </c>
      <c r="B8" s="173" t="s">
        <v>100</v>
      </c>
      <c r="C8" s="172">
        <v>0</v>
      </c>
      <c r="D8" s="172">
        <v>2</v>
      </c>
      <c r="E8" s="172">
        <v>1</v>
      </c>
      <c r="F8" s="85" t="s">
        <v>246</v>
      </c>
      <c r="G8" s="52" t="s">
        <v>24</v>
      </c>
      <c r="H8" s="225"/>
      <c r="I8" s="29"/>
      <c r="J8" s="20"/>
      <c r="K8" s="20"/>
      <c r="L8" s="31"/>
      <c r="M8" s="236"/>
      <c r="N8" s="31" t="s">
        <v>222</v>
      </c>
      <c r="O8" s="31"/>
      <c r="P8" s="19"/>
      <c r="Q8" s="20"/>
      <c r="R8" s="31"/>
      <c r="S8" s="44"/>
    </row>
    <row r="9" spans="1:19" ht="18.75" customHeight="1">
      <c r="A9" s="172" t="s">
        <v>101</v>
      </c>
      <c r="B9" s="173" t="s">
        <v>102</v>
      </c>
      <c r="C9" s="172">
        <v>0</v>
      </c>
      <c r="D9" s="172">
        <v>2</v>
      </c>
      <c r="E9" s="172">
        <v>1</v>
      </c>
      <c r="F9" s="85" t="s">
        <v>250</v>
      </c>
      <c r="G9" s="51"/>
      <c r="H9" s="225"/>
      <c r="I9" s="84" t="str">
        <f>A15</f>
        <v>2128-2006</v>
      </c>
      <c r="J9" s="194" t="s">
        <v>259</v>
      </c>
      <c r="K9" s="194" t="s">
        <v>221</v>
      </c>
      <c r="L9" s="129" t="s">
        <v>204</v>
      </c>
      <c r="M9" s="236"/>
      <c r="N9" s="31" t="s">
        <v>218</v>
      </c>
      <c r="O9" s="31"/>
      <c r="P9" s="27"/>
      <c r="Q9" s="138"/>
      <c r="R9" s="27"/>
      <c r="S9" s="45"/>
    </row>
    <row r="10" spans="1:19" ht="18.75" customHeight="1">
      <c r="A10" s="172" t="s">
        <v>103</v>
      </c>
      <c r="B10" s="173" t="s">
        <v>104</v>
      </c>
      <c r="C10" s="172">
        <v>1</v>
      </c>
      <c r="D10" s="172">
        <v>0</v>
      </c>
      <c r="E10" s="172">
        <v>1</v>
      </c>
      <c r="F10" s="85" t="s">
        <v>250</v>
      </c>
      <c r="G10" s="62"/>
      <c r="H10" s="225"/>
      <c r="I10" s="82" t="s">
        <v>110</v>
      </c>
      <c r="J10" s="195" t="s">
        <v>259</v>
      </c>
      <c r="K10" s="195" t="s">
        <v>220</v>
      </c>
      <c r="L10" s="202" t="s">
        <v>206</v>
      </c>
      <c r="M10" s="237"/>
      <c r="N10" s="30" t="str">
        <f>+A13</f>
        <v>2001-1001</v>
      </c>
      <c r="O10" s="30"/>
      <c r="P10" s="107" t="str">
        <f>+A8</f>
        <v>2000-1203</v>
      </c>
      <c r="Q10" s="106"/>
      <c r="R10" s="30" t="s">
        <v>124</v>
      </c>
      <c r="S10" s="43"/>
    </row>
    <row r="11" spans="1:19" ht="18.75" customHeight="1">
      <c r="A11" s="171"/>
      <c r="B11" s="100" t="s">
        <v>105</v>
      </c>
      <c r="C11" s="171"/>
      <c r="D11" s="171"/>
      <c r="E11" s="171"/>
      <c r="F11" s="161"/>
      <c r="G11" s="52" t="s">
        <v>25</v>
      </c>
      <c r="H11" s="225"/>
      <c r="I11" s="29"/>
      <c r="J11" s="20"/>
      <c r="K11" s="20"/>
      <c r="L11" s="31"/>
      <c r="M11" s="237"/>
      <c r="N11" s="32"/>
      <c r="O11" s="31"/>
      <c r="P11" s="110"/>
      <c r="Q11" s="109"/>
      <c r="R11" s="31">
        <v>511</v>
      </c>
      <c r="S11" s="44"/>
    </row>
    <row r="12" spans="1:19" ht="18.75" customHeight="1" thickBot="1">
      <c r="A12" s="174"/>
      <c r="B12" s="174" t="s">
        <v>106</v>
      </c>
      <c r="C12" s="174"/>
      <c r="D12" s="174"/>
      <c r="E12" s="174"/>
      <c r="F12" s="161"/>
      <c r="G12" s="51"/>
      <c r="H12" s="225"/>
      <c r="I12" s="84" t="s">
        <v>116</v>
      </c>
      <c r="J12" s="194" t="s">
        <v>219</v>
      </c>
      <c r="K12" s="194" t="s">
        <v>221</v>
      </c>
      <c r="L12" s="196" t="s">
        <v>199</v>
      </c>
      <c r="M12" s="237"/>
      <c r="N12" s="31">
        <v>534</v>
      </c>
      <c r="O12" s="31" t="s">
        <v>243</v>
      </c>
      <c r="P12" s="110" t="s">
        <v>211</v>
      </c>
      <c r="Q12" s="137" t="s">
        <v>208</v>
      </c>
      <c r="R12" s="31" t="s">
        <v>272</v>
      </c>
      <c r="S12" s="45"/>
    </row>
    <row r="13" spans="1:19" ht="18.75" customHeight="1">
      <c r="A13" s="172" t="s">
        <v>107</v>
      </c>
      <c r="B13" s="173" t="s">
        <v>108</v>
      </c>
      <c r="C13" s="172">
        <v>2</v>
      </c>
      <c r="D13" s="172">
        <v>0</v>
      </c>
      <c r="E13" s="172">
        <v>2</v>
      </c>
      <c r="F13" s="85" t="s">
        <v>251</v>
      </c>
      <c r="G13" s="62"/>
      <c r="H13" s="225"/>
      <c r="I13" s="189"/>
      <c r="J13" s="191" t="str">
        <f>A18</f>
        <v>2128-2110</v>
      </c>
      <c r="K13" s="195" t="s">
        <v>260</v>
      </c>
      <c r="L13" s="123" t="s">
        <v>261</v>
      </c>
      <c r="M13" s="237"/>
      <c r="N13" s="247" t="s">
        <v>26</v>
      </c>
      <c r="O13" s="248"/>
      <c r="P13" s="210" t="s">
        <v>113</v>
      </c>
      <c r="Q13" s="195"/>
      <c r="R13" s="203"/>
      <c r="S13" s="204"/>
    </row>
    <row r="14" spans="1:19" ht="18.75" customHeight="1">
      <c r="A14" s="174"/>
      <c r="B14" s="174" t="s">
        <v>109</v>
      </c>
      <c r="C14" s="174"/>
      <c r="D14" s="174"/>
      <c r="E14" s="174"/>
      <c r="F14" s="161"/>
      <c r="G14" s="52" t="s">
        <v>27</v>
      </c>
      <c r="H14" s="225"/>
      <c r="I14" s="29"/>
      <c r="J14" s="102"/>
      <c r="K14" s="83"/>
      <c r="L14" s="31"/>
      <c r="M14" s="237"/>
      <c r="N14" s="249" t="s">
        <v>127</v>
      </c>
      <c r="O14" s="250"/>
      <c r="P14" s="31"/>
      <c r="Q14" s="31"/>
      <c r="R14" s="20"/>
      <c r="S14" s="31"/>
    </row>
    <row r="15" spans="1:19" ht="18.75" customHeight="1" thickBot="1">
      <c r="A15" s="172" t="s">
        <v>110</v>
      </c>
      <c r="B15" s="173" t="s">
        <v>111</v>
      </c>
      <c r="C15" s="172">
        <v>1</v>
      </c>
      <c r="D15" s="172">
        <v>3</v>
      </c>
      <c r="E15" s="172">
        <v>2</v>
      </c>
      <c r="F15" s="85" t="s">
        <v>249</v>
      </c>
      <c r="G15" s="51"/>
      <c r="H15" s="225"/>
      <c r="I15" s="208" t="str">
        <f>A20</f>
        <v>2128-2123</v>
      </c>
      <c r="J15" s="200"/>
      <c r="K15" s="201" t="s">
        <v>237</v>
      </c>
      <c r="L15" s="138" t="s">
        <v>262</v>
      </c>
      <c r="M15" s="237"/>
      <c r="N15" s="46" t="s">
        <v>223</v>
      </c>
      <c r="O15" s="211" t="s">
        <v>204</v>
      </c>
      <c r="P15" s="199">
        <v>4407</v>
      </c>
      <c r="Q15" s="199"/>
      <c r="R15" s="201" t="s">
        <v>221</v>
      </c>
      <c r="S15" s="197" t="s">
        <v>214</v>
      </c>
    </row>
    <row r="16" spans="1:19" ht="18.75" customHeight="1">
      <c r="A16" s="174"/>
      <c r="B16" s="174" t="s">
        <v>112</v>
      </c>
      <c r="C16" s="174"/>
      <c r="D16" s="174"/>
      <c r="E16" s="174"/>
      <c r="F16" s="161"/>
      <c r="G16" s="62"/>
      <c r="H16" s="244"/>
      <c r="I16" s="210" t="s">
        <v>121</v>
      </c>
      <c r="J16" s="195"/>
      <c r="K16" s="203"/>
      <c r="L16" s="204"/>
      <c r="M16" s="237"/>
      <c r="N16" s="31" t="s">
        <v>118</v>
      </c>
      <c r="O16" s="132"/>
      <c r="P16" s="131"/>
      <c r="Q16" s="131"/>
      <c r="R16" s="50"/>
      <c r="S16" s="18"/>
    </row>
    <row r="17" spans="1:19" ht="18.75" customHeight="1">
      <c r="A17" s="172" t="s">
        <v>113</v>
      </c>
      <c r="B17" s="173" t="s">
        <v>86</v>
      </c>
      <c r="C17" s="172">
        <v>0</v>
      </c>
      <c r="D17" s="172">
        <v>4</v>
      </c>
      <c r="E17" s="172">
        <v>2</v>
      </c>
      <c r="F17" s="85" t="s">
        <v>213</v>
      </c>
      <c r="G17" s="52" t="s">
        <v>28</v>
      </c>
      <c r="H17" s="244"/>
      <c r="I17" s="31"/>
      <c r="J17" s="31"/>
      <c r="K17" s="20"/>
      <c r="L17" s="31"/>
      <c r="M17" s="237"/>
      <c r="N17" s="31"/>
      <c r="O17" s="20"/>
      <c r="P17" s="20"/>
      <c r="Q17" s="20"/>
      <c r="R17" s="50"/>
      <c r="S17" s="20"/>
    </row>
    <row r="18" spans="1:19" ht="18.75" customHeight="1">
      <c r="A18" s="172" t="s">
        <v>114</v>
      </c>
      <c r="B18" s="173" t="s">
        <v>115</v>
      </c>
      <c r="C18" s="172">
        <v>1</v>
      </c>
      <c r="D18" s="172">
        <v>2</v>
      </c>
      <c r="E18" s="172">
        <v>2</v>
      </c>
      <c r="F18" s="85" t="s">
        <v>241</v>
      </c>
      <c r="G18" s="51"/>
      <c r="H18" s="244"/>
      <c r="I18" s="199">
        <v>4412</v>
      </c>
      <c r="J18" s="199"/>
      <c r="K18" s="201"/>
      <c r="L18" s="197" t="s">
        <v>204</v>
      </c>
      <c r="M18" s="237"/>
      <c r="N18" s="194" t="s">
        <v>237</v>
      </c>
      <c r="O18" s="130"/>
      <c r="P18" s="194" t="s">
        <v>220</v>
      </c>
      <c r="Q18" s="197" t="s">
        <v>214</v>
      </c>
      <c r="R18" s="26"/>
      <c r="S18" s="21"/>
    </row>
    <row r="19" spans="1:19" ht="18.75" customHeight="1">
      <c r="A19" s="172" t="s">
        <v>116</v>
      </c>
      <c r="B19" s="173" t="s">
        <v>117</v>
      </c>
      <c r="C19" s="172">
        <v>1</v>
      </c>
      <c r="D19" s="172">
        <v>3</v>
      </c>
      <c r="E19" s="172">
        <v>2</v>
      </c>
      <c r="F19" s="85" t="s">
        <v>240</v>
      </c>
      <c r="G19" s="62"/>
      <c r="H19" s="225"/>
      <c r="I19" s="209" t="str">
        <f>A17</f>
        <v>2128-2101</v>
      </c>
      <c r="J19" s="122" t="s">
        <v>236</v>
      </c>
      <c r="K19" s="195"/>
      <c r="L19" s="192" t="s">
        <v>264</v>
      </c>
      <c r="M19" s="245"/>
      <c r="N19" s="106" t="s">
        <v>101</v>
      </c>
      <c r="O19" s="120"/>
      <c r="P19" s="90"/>
      <c r="Q19" s="88"/>
      <c r="R19" s="30"/>
      <c r="S19" s="43"/>
    </row>
    <row r="20" spans="1:19" ht="18.75" customHeight="1">
      <c r="A20" s="172" t="s">
        <v>118</v>
      </c>
      <c r="B20" s="173" t="s">
        <v>119</v>
      </c>
      <c r="C20" s="172">
        <v>1</v>
      </c>
      <c r="D20" s="172">
        <v>3</v>
      </c>
      <c r="E20" s="172">
        <v>2</v>
      </c>
      <c r="F20" s="85" t="s">
        <v>242</v>
      </c>
      <c r="G20" s="52" t="s">
        <v>29</v>
      </c>
      <c r="H20" s="225"/>
      <c r="I20" s="31"/>
      <c r="J20" s="24"/>
      <c r="K20" s="31"/>
      <c r="L20" s="31"/>
      <c r="M20" s="245"/>
      <c r="N20" s="31"/>
      <c r="O20" s="19"/>
      <c r="P20" s="31"/>
      <c r="Q20" s="44"/>
      <c r="R20" s="31"/>
      <c r="S20" s="44"/>
    </row>
    <row r="21" spans="1:19" ht="18.75" customHeight="1">
      <c r="A21" s="174"/>
      <c r="B21" s="174" t="s">
        <v>120</v>
      </c>
      <c r="C21" s="174"/>
      <c r="D21" s="174"/>
      <c r="E21" s="174"/>
      <c r="F21" s="161"/>
      <c r="G21" s="51"/>
      <c r="H21" s="226"/>
      <c r="I21" s="198"/>
      <c r="J21" s="190" t="str">
        <f>+A18</f>
        <v>2128-2110</v>
      </c>
      <c r="K21" s="194" t="s">
        <v>263</v>
      </c>
      <c r="L21" s="199" t="s">
        <v>265</v>
      </c>
      <c r="M21" s="246"/>
      <c r="N21" s="27" t="s">
        <v>222</v>
      </c>
      <c r="O21" s="27" t="s">
        <v>218</v>
      </c>
      <c r="P21" s="91"/>
      <c r="Q21" s="89"/>
      <c r="R21" s="27"/>
      <c r="S21" s="45"/>
    </row>
    <row r="22" spans="1:19" ht="15.75" customHeight="1">
      <c r="A22" s="172" t="s">
        <v>121</v>
      </c>
      <c r="B22" s="173" t="s">
        <v>122</v>
      </c>
      <c r="C22" s="172">
        <v>0</v>
      </c>
      <c r="D22" s="172">
        <v>4</v>
      </c>
      <c r="E22" s="172">
        <v>4</v>
      </c>
      <c r="F22" s="85" t="s">
        <v>239</v>
      </c>
      <c r="G22" s="6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71"/>
      <c r="B23" s="100" t="s">
        <v>123</v>
      </c>
      <c r="C23" s="171"/>
      <c r="D23" s="171"/>
      <c r="E23" s="171"/>
      <c r="F23" s="161"/>
      <c r="G23" s="6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72" t="s">
        <v>124</v>
      </c>
      <c r="B24" s="173" t="s">
        <v>125</v>
      </c>
      <c r="C24" s="172">
        <v>1</v>
      </c>
      <c r="D24" s="172">
        <v>0</v>
      </c>
      <c r="E24" s="172">
        <v>1</v>
      </c>
      <c r="F24" s="85" t="s">
        <v>271</v>
      </c>
      <c r="G24" s="6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71"/>
      <c r="B25" s="100" t="s">
        <v>126</v>
      </c>
      <c r="C25" s="171"/>
      <c r="D25" s="171"/>
      <c r="E25" s="171"/>
      <c r="F25" s="161"/>
      <c r="G25" s="65"/>
      <c r="H25" s="8"/>
      <c r="I25" s="8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172" t="s">
        <v>127</v>
      </c>
      <c r="B26" s="173" t="s">
        <v>128</v>
      </c>
      <c r="C26" s="172">
        <v>0</v>
      </c>
      <c r="D26" s="172">
        <v>2</v>
      </c>
      <c r="E26" s="172">
        <v>0</v>
      </c>
      <c r="F26" s="85" t="s">
        <v>239</v>
      </c>
      <c r="G26" s="66"/>
      <c r="H26" s="12"/>
      <c r="I26" s="12"/>
      <c r="J26" s="12"/>
      <c r="K26" s="13"/>
      <c r="L26" s="230" t="s">
        <v>39</v>
      </c>
      <c r="M26" s="230"/>
      <c r="N26" s="230"/>
      <c r="O26" s="230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3"/>
      <c r="G27" s="64"/>
      <c r="H27" s="8"/>
      <c r="I27" s="8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3"/>
      <c r="G28" s="64"/>
      <c r="H28" s="8"/>
      <c r="I28" s="8"/>
      <c r="J28" s="8"/>
      <c r="K28" s="11" t="s">
        <v>30</v>
      </c>
      <c r="L28" s="10"/>
      <c r="M28" s="10"/>
      <c r="N28" s="10"/>
      <c r="O28" s="10"/>
      <c r="P28" s="217" t="s">
        <v>32</v>
      </c>
      <c r="Q28" s="217"/>
      <c r="R28" s="217"/>
      <c r="S28" s="218"/>
    </row>
    <row r="29" spans="1:19" ht="16.5" customHeight="1">
      <c r="A29" s="57"/>
      <c r="B29" s="58"/>
      <c r="C29" s="57"/>
      <c r="D29" s="57"/>
      <c r="E29" s="57"/>
      <c r="F29" s="53"/>
      <c r="G29" s="67"/>
      <c r="H29" s="12"/>
      <c r="I29" s="12"/>
      <c r="J29" s="12"/>
      <c r="K29" s="4"/>
      <c r="L29" s="223" t="s">
        <v>273</v>
      </c>
      <c r="M29" s="223"/>
      <c r="N29" s="223"/>
      <c r="O29" s="223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3"/>
      <c r="G30" s="64"/>
      <c r="H30" s="7"/>
      <c r="I30" s="7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92" customFormat="1" ht="16.5" customHeight="1">
      <c r="A31" s="56"/>
      <c r="B31" s="56" t="s">
        <v>33</v>
      </c>
      <c r="C31" s="56">
        <f>SUM(C8:C27)</f>
        <v>8</v>
      </c>
      <c r="D31" s="56">
        <f>SUM(D8:D27)</f>
        <v>25</v>
      </c>
      <c r="E31" s="56">
        <f>SUM(E8:E27)</f>
        <v>20</v>
      </c>
      <c r="F31" s="55"/>
      <c r="G31" s="6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9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1"/>
  <sheetViews>
    <sheetView tabSelected="1" topLeftCell="A16" zoomScale="130" zoomScaleNormal="130" zoomScaleSheetLayoutView="110" workbookViewId="0">
      <selection activeCell="L29" sqref="L29:O29"/>
    </sheetView>
  </sheetViews>
  <sheetFormatPr defaultColWidth="9" defaultRowHeight="15"/>
  <cols>
    <col min="1" max="1" width="6.42578125" style="81" customWidth="1"/>
    <col min="2" max="2" width="20.140625" style="93" customWidth="1"/>
    <col min="3" max="5" width="3.140625" style="81" customWidth="1"/>
    <col min="6" max="6" width="20" style="81" customWidth="1"/>
    <col min="7" max="7" width="5.28515625" style="93" customWidth="1"/>
    <col min="8" max="8" width="3.5703125" style="81" customWidth="1"/>
    <col min="9" max="12" width="7.140625" style="81" customWidth="1"/>
    <col min="13" max="13" width="3.5703125" style="81" customWidth="1"/>
    <col min="14" max="19" width="7.140625" style="81" customWidth="1"/>
    <col min="20" max="16384" width="9" style="81"/>
  </cols>
  <sheetData>
    <row r="1" spans="1:19" ht="18.75">
      <c r="A1" s="15"/>
      <c r="B1" s="231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2"/>
    </row>
    <row r="2" spans="1:19" ht="18.75">
      <c r="A2" s="16"/>
      <c r="B2" s="232" t="s">
        <v>44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"/>
    </row>
    <row r="3" spans="1:19" ht="18.75">
      <c r="A3" s="17"/>
      <c r="B3" s="233" t="s">
        <v>194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2" t="s">
        <v>37</v>
      </c>
      <c r="S3" s="234"/>
    </row>
    <row r="4" spans="1:19" ht="14.25" customHeight="1">
      <c r="A4" s="222" t="s">
        <v>1</v>
      </c>
      <c r="B4" s="258" t="s">
        <v>2</v>
      </c>
      <c r="C4" s="222" t="s">
        <v>3</v>
      </c>
      <c r="D4" s="222" t="s">
        <v>4</v>
      </c>
      <c r="E4" s="222" t="s">
        <v>5</v>
      </c>
      <c r="F4" s="219" t="s">
        <v>6</v>
      </c>
      <c r="G4" s="52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20"/>
      <c r="B5" s="259"/>
      <c r="C5" s="220"/>
      <c r="D5" s="220"/>
      <c r="E5" s="220"/>
      <c r="F5" s="220"/>
      <c r="G5" s="51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1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21"/>
      <c r="B6" s="260"/>
      <c r="C6" s="221"/>
      <c r="D6" s="221"/>
      <c r="E6" s="221"/>
      <c r="F6" s="221"/>
      <c r="G6" s="41" t="s">
        <v>21</v>
      </c>
      <c r="H6" s="32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71"/>
      <c r="B7" s="175" t="s">
        <v>45</v>
      </c>
      <c r="C7" s="171"/>
      <c r="D7" s="176"/>
      <c r="E7" s="171"/>
      <c r="F7" s="161"/>
      <c r="G7" s="61"/>
      <c r="H7" s="224" t="s">
        <v>22</v>
      </c>
      <c r="I7" s="106" t="s">
        <v>140</v>
      </c>
      <c r="J7" s="106"/>
      <c r="K7" s="106"/>
      <c r="L7" s="106"/>
      <c r="M7" s="251" t="s">
        <v>23</v>
      </c>
      <c r="N7" s="106" t="str">
        <f>+A9</f>
        <v>30000-1201</v>
      </c>
      <c r="O7" s="106"/>
      <c r="P7" s="106"/>
      <c r="Q7" s="135"/>
      <c r="R7" s="131"/>
      <c r="S7" s="131"/>
    </row>
    <row r="8" spans="1:19" ht="18.75" customHeight="1">
      <c r="A8" s="162" t="s">
        <v>129</v>
      </c>
      <c r="B8" s="164" t="s">
        <v>130</v>
      </c>
      <c r="C8" s="162">
        <v>3</v>
      </c>
      <c r="D8" s="162">
        <v>0</v>
      </c>
      <c r="E8" s="162">
        <v>3</v>
      </c>
      <c r="F8" s="85" t="s">
        <v>253</v>
      </c>
      <c r="G8" s="52" t="s">
        <v>24</v>
      </c>
      <c r="H8" s="225"/>
      <c r="I8" s="108"/>
      <c r="J8" s="109"/>
      <c r="K8" s="109"/>
      <c r="L8" s="109"/>
      <c r="M8" s="252"/>
      <c r="N8" s="109"/>
      <c r="O8" s="109"/>
      <c r="P8" s="109"/>
      <c r="Q8" s="136"/>
      <c r="R8" s="132"/>
      <c r="S8" s="132"/>
    </row>
    <row r="9" spans="1:19" ht="18.75" customHeight="1">
      <c r="A9" s="162" t="s">
        <v>131</v>
      </c>
      <c r="B9" s="164" t="s">
        <v>132</v>
      </c>
      <c r="C9" s="162">
        <v>2</v>
      </c>
      <c r="D9" s="162">
        <v>2</v>
      </c>
      <c r="E9" s="162">
        <v>3</v>
      </c>
      <c r="F9" s="85" t="s">
        <v>229</v>
      </c>
      <c r="G9" s="51"/>
      <c r="H9" s="225"/>
      <c r="I9" s="111">
        <v>4410</v>
      </c>
      <c r="J9" s="111"/>
      <c r="K9" s="111"/>
      <c r="L9" s="111" t="s">
        <v>225</v>
      </c>
      <c r="M9" s="252"/>
      <c r="N9" s="109" t="s">
        <v>227</v>
      </c>
      <c r="O9" s="111"/>
      <c r="P9" s="130"/>
      <c r="Q9" s="105" t="s">
        <v>228</v>
      </c>
      <c r="R9" s="130"/>
      <c r="S9" s="130"/>
    </row>
    <row r="10" spans="1:19" ht="18.75" customHeight="1">
      <c r="A10" s="171"/>
      <c r="B10" s="175" t="s">
        <v>56</v>
      </c>
      <c r="C10" s="171"/>
      <c r="D10" s="176"/>
      <c r="E10" s="171"/>
      <c r="F10" s="85"/>
      <c r="G10" s="62"/>
      <c r="H10" s="225"/>
      <c r="I10" s="106" t="s">
        <v>160</v>
      </c>
      <c r="J10" s="106"/>
      <c r="K10" s="106"/>
      <c r="L10" s="106"/>
      <c r="M10" s="252"/>
      <c r="N10" s="106" t="s">
        <v>135</v>
      </c>
      <c r="O10" s="112"/>
      <c r="P10" s="106"/>
      <c r="Q10" s="106"/>
      <c r="R10" s="103"/>
      <c r="S10" s="103"/>
    </row>
    <row r="11" spans="1:19" ht="18.75" customHeight="1">
      <c r="A11" s="171"/>
      <c r="B11" s="175" t="s">
        <v>57</v>
      </c>
      <c r="C11" s="171"/>
      <c r="D11" s="176"/>
      <c r="E11" s="171"/>
      <c r="F11" s="85"/>
      <c r="G11" s="52" t="s">
        <v>25</v>
      </c>
      <c r="H11" s="225"/>
      <c r="I11" s="108"/>
      <c r="J11" s="109"/>
      <c r="K11" s="109"/>
      <c r="L11" s="109"/>
      <c r="M11" s="252"/>
      <c r="N11" s="108"/>
      <c r="O11" s="113"/>
      <c r="P11" s="109"/>
      <c r="Q11" s="109"/>
      <c r="R11" s="104"/>
      <c r="S11" s="104"/>
    </row>
    <row r="12" spans="1:19" ht="18.75" customHeight="1" thickBot="1">
      <c r="A12" s="162" t="s">
        <v>133</v>
      </c>
      <c r="B12" s="162" t="s">
        <v>134</v>
      </c>
      <c r="C12" s="162">
        <v>2</v>
      </c>
      <c r="D12" s="162">
        <v>2</v>
      </c>
      <c r="E12" s="162">
        <v>3</v>
      </c>
      <c r="F12" s="85" t="s">
        <v>202</v>
      </c>
      <c r="G12" s="51"/>
      <c r="H12" s="225"/>
      <c r="I12" s="111">
        <v>4410</v>
      </c>
      <c r="J12" s="111"/>
      <c r="K12" s="111"/>
      <c r="L12" s="111" t="s">
        <v>225</v>
      </c>
      <c r="M12" s="252"/>
      <c r="N12" s="109">
        <v>4412</v>
      </c>
      <c r="O12" s="113"/>
      <c r="P12" s="111"/>
      <c r="Q12" s="111"/>
      <c r="R12" s="105" t="s">
        <v>198</v>
      </c>
      <c r="S12" s="105"/>
    </row>
    <row r="13" spans="1:19" ht="18.75" customHeight="1">
      <c r="A13" s="162" t="s">
        <v>135</v>
      </c>
      <c r="B13" s="162" t="s">
        <v>136</v>
      </c>
      <c r="C13" s="162">
        <v>2</v>
      </c>
      <c r="D13" s="162">
        <v>3</v>
      </c>
      <c r="E13" s="162">
        <v>3</v>
      </c>
      <c r="F13" s="85" t="s">
        <v>201</v>
      </c>
      <c r="G13" s="62"/>
      <c r="H13" s="225"/>
      <c r="I13" s="106" t="s">
        <v>138</v>
      </c>
      <c r="J13" s="106"/>
      <c r="K13" s="106"/>
      <c r="L13" s="106"/>
      <c r="M13" s="252"/>
      <c r="N13" s="254" t="s">
        <v>26</v>
      </c>
      <c r="O13" s="255"/>
      <c r="P13" s="103"/>
      <c r="Q13" s="106"/>
      <c r="R13" s="106"/>
      <c r="S13" s="106"/>
    </row>
    <row r="14" spans="1:19" ht="18.75" customHeight="1">
      <c r="A14" s="162" t="s">
        <v>137</v>
      </c>
      <c r="B14" s="177" t="s">
        <v>189</v>
      </c>
      <c r="C14" s="162">
        <v>2</v>
      </c>
      <c r="D14" s="162">
        <v>3</v>
      </c>
      <c r="E14" s="162">
        <v>3</v>
      </c>
      <c r="F14" s="85" t="s">
        <v>201</v>
      </c>
      <c r="G14" s="52" t="s">
        <v>27</v>
      </c>
      <c r="H14" s="225"/>
      <c r="I14" s="108"/>
      <c r="J14" s="109"/>
      <c r="K14" s="109"/>
      <c r="L14" s="109"/>
      <c r="M14" s="252"/>
      <c r="N14" s="256" t="s">
        <v>142</v>
      </c>
      <c r="O14" s="257"/>
      <c r="P14" s="114"/>
      <c r="Q14" s="109"/>
      <c r="R14" s="109"/>
      <c r="S14" s="109"/>
    </row>
    <row r="15" spans="1:19" ht="18.75" customHeight="1" thickBot="1">
      <c r="A15" s="162" t="s">
        <v>138</v>
      </c>
      <c r="B15" s="163" t="s">
        <v>139</v>
      </c>
      <c r="C15" s="162">
        <v>2</v>
      </c>
      <c r="D15" s="162">
        <v>2</v>
      </c>
      <c r="E15" s="162">
        <v>3</v>
      </c>
      <c r="F15" s="85" t="s">
        <v>203</v>
      </c>
      <c r="G15" s="51"/>
      <c r="H15" s="225"/>
      <c r="I15" s="111">
        <v>4413</v>
      </c>
      <c r="J15" s="111"/>
      <c r="K15" s="111"/>
      <c r="L15" s="111" t="s">
        <v>204</v>
      </c>
      <c r="M15" s="252"/>
      <c r="N15" s="115" t="s">
        <v>226</v>
      </c>
      <c r="O15" s="116" t="s">
        <v>214</v>
      </c>
      <c r="P15" s="104"/>
      <c r="Q15" s="109"/>
      <c r="R15" s="111"/>
      <c r="S15" s="111"/>
    </row>
    <row r="16" spans="1:19" ht="18.75" customHeight="1">
      <c r="A16" s="171"/>
      <c r="B16" s="178" t="s">
        <v>64</v>
      </c>
      <c r="C16" s="171"/>
      <c r="D16" s="171"/>
      <c r="E16" s="171"/>
      <c r="F16" s="85"/>
      <c r="G16" s="62"/>
      <c r="H16" s="225"/>
      <c r="I16" s="113" t="s">
        <v>137</v>
      </c>
      <c r="J16" s="106"/>
      <c r="K16" s="107"/>
      <c r="L16" s="106"/>
      <c r="M16" s="252"/>
      <c r="N16" s="109"/>
      <c r="O16" s="109" t="str">
        <f>+A8</f>
        <v>30000-1404</v>
      </c>
      <c r="P16" s="106"/>
      <c r="Q16" s="106"/>
      <c r="R16" s="103"/>
      <c r="S16" s="106"/>
    </row>
    <row r="17" spans="1:19" ht="18.75" customHeight="1">
      <c r="A17" s="162" t="s">
        <v>140</v>
      </c>
      <c r="B17" s="177" t="s">
        <v>141</v>
      </c>
      <c r="C17" s="162">
        <v>2</v>
      </c>
      <c r="D17" s="162">
        <v>2</v>
      </c>
      <c r="E17" s="162">
        <v>3</v>
      </c>
      <c r="F17" s="85" t="s">
        <v>224</v>
      </c>
      <c r="G17" s="52" t="s">
        <v>28</v>
      </c>
      <c r="H17" s="225"/>
      <c r="I17" s="117"/>
      <c r="J17" s="109"/>
      <c r="K17" s="110"/>
      <c r="L17" s="109"/>
      <c r="M17" s="252"/>
      <c r="N17" s="108"/>
      <c r="O17" s="109"/>
      <c r="P17" s="109"/>
      <c r="Q17" s="109"/>
      <c r="R17" s="104"/>
      <c r="S17" s="109"/>
    </row>
    <row r="18" spans="1:19" ht="18.75" customHeight="1">
      <c r="A18" s="171"/>
      <c r="B18" s="178" t="s">
        <v>73</v>
      </c>
      <c r="C18" s="171"/>
      <c r="D18" s="176"/>
      <c r="E18" s="171"/>
      <c r="F18" s="85"/>
      <c r="G18" s="51"/>
      <c r="H18" s="225"/>
      <c r="I18" s="118">
        <v>4411</v>
      </c>
      <c r="J18" s="111"/>
      <c r="K18" s="119"/>
      <c r="L18" s="111"/>
      <c r="M18" s="252"/>
      <c r="N18" s="111" t="s">
        <v>198</v>
      </c>
      <c r="O18" s="111">
        <v>535</v>
      </c>
      <c r="P18" s="111"/>
      <c r="Q18" s="111" t="s">
        <v>230</v>
      </c>
      <c r="R18" s="105"/>
      <c r="S18" s="111"/>
    </row>
    <row r="19" spans="1:19" ht="18.75" customHeight="1">
      <c r="A19" s="162" t="s">
        <v>142</v>
      </c>
      <c r="B19" s="163" t="s">
        <v>254</v>
      </c>
      <c r="C19" s="162">
        <v>0</v>
      </c>
      <c r="D19" s="162">
        <v>2</v>
      </c>
      <c r="E19" s="162">
        <v>0</v>
      </c>
      <c r="F19" s="85" t="s">
        <v>213</v>
      </c>
      <c r="G19" s="62"/>
      <c r="H19" s="225"/>
      <c r="I19" s="106" t="s">
        <v>158</v>
      </c>
      <c r="J19" s="106"/>
      <c r="K19" s="106"/>
      <c r="L19" s="106"/>
      <c r="M19" s="252"/>
      <c r="N19" s="113" t="s">
        <v>133</v>
      </c>
      <c r="O19" s="109"/>
      <c r="P19" s="106"/>
      <c r="Q19" s="109"/>
      <c r="R19" s="106"/>
      <c r="S19" s="103"/>
    </row>
    <row r="20" spans="1:19" ht="18.75" customHeight="1">
      <c r="A20" s="171"/>
      <c r="B20" s="100" t="s">
        <v>157</v>
      </c>
      <c r="C20" s="171"/>
      <c r="D20" s="171"/>
      <c r="E20" s="171"/>
      <c r="F20" s="85"/>
      <c r="G20" s="52" t="s">
        <v>29</v>
      </c>
      <c r="H20" s="225"/>
      <c r="I20" s="108"/>
      <c r="J20" s="109"/>
      <c r="K20" s="109"/>
      <c r="L20" s="109"/>
      <c r="M20" s="252"/>
      <c r="N20" s="113"/>
      <c r="O20" s="109"/>
      <c r="P20" s="109"/>
      <c r="Q20" s="109"/>
      <c r="R20" s="109"/>
      <c r="S20" s="104"/>
    </row>
    <row r="21" spans="1:19" ht="18.75" customHeight="1">
      <c r="A21" s="162" t="s">
        <v>158</v>
      </c>
      <c r="B21" s="163" t="s">
        <v>159</v>
      </c>
      <c r="C21" s="162">
        <v>1</v>
      </c>
      <c r="D21" s="162">
        <v>3</v>
      </c>
      <c r="E21" s="179">
        <v>2</v>
      </c>
      <c r="F21" s="85" t="s">
        <v>201</v>
      </c>
      <c r="G21" s="51"/>
      <c r="H21" s="226"/>
      <c r="I21" s="111">
        <v>4404</v>
      </c>
      <c r="J21" s="111"/>
      <c r="K21" s="111"/>
      <c r="L21" s="111" t="s">
        <v>198</v>
      </c>
      <c r="M21" s="253"/>
      <c r="N21" s="118">
        <v>4413</v>
      </c>
      <c r="O21" s="111"/>
      <c r="P21" s="111"/>
      <c r="Q21" s="111" t="s">
        <v>197</v>
      </c>
      <c r="R21" s="111"/>
      <c r="S21" s="105"/>
    </row>
    <row r="22" spans="1:19" ht="15.75" customHeight="1">
      <c r="A22" s="162" t="s">
        <v>160</v>
      </c>
      <c r="B22" s="163" t="s">
        <v>161</v>
      </c>
      <c r="C22" s="162">
        <v>1</v>
      </c>
      <c r="D22" s="162">
        <v>3</v>
      </c>
      <c r="E22" s="179">
        <v>2</v>
      </c>
      <c r="F22" s="85" t="s">
        <v>224</v>
      </c>
      <c r="G22" s="6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80"/>
      <c r="B23" s="170"/>
      <c r="C23" s="169"/>
      <c r="D23" s="169"/>
      <c r="E23" s="169"/>
      <c r="F23" s="161"/>
      <c r="G23" s="6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0"/>
      <c r="B24" s="54"/>
      <c r="C24" s="59"/>
      <c r="D24" s="59"/>
      <c r="E24" s="59"/>
      <c r="F24" s="53"/>
      <c r="G24" s="6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59"/>
      <c r="B25" s="54"/>
      <c r="C25" s="59"/>
      <c r="D25" s="59"/>
      <c r="E25" s="59"/>
      <c r="F25" s="53"/>
      <c r="G25" s="65"/>
      <c r="H25" s="8"/>
      <c r="I25" s="8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57"/>
      <c r="B26" s="58"/>
      <c r="C26" s="57"/>
      <c r="D26" s="57"/>
      <c r="E26" s="57"/>
      <c r="F26" s="53"/>
      <c r="G26" s="66"/>
      <c r="H26" s="12"/>
      <c r="I26" s="12"/>
      <c r="J26" s="12"/>
      <c r="K26" s="13"/>
      <c r="L26" s="230" t="s">
        <v>39</v>
      </c>
      <c r="M26" s="230"/>
      <c r="N26" s="230"/>
      <c r="O26" s="230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3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3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17" t="s">
        <v>32</v>
      </c>
      <c r="Q28" s="217"/>
      <c r="R28" s="217"/>
      <c r="S28" s="218"/>
    </row>
    <row r="29" spans="1:19" ht="16.5" customHeight="1">
      <c r="A29" s="57"/>
      <c r="B29" s="58"/>
      <c r="C29" s="57"/>
      <c r="D29" s="57"/>
      <c r="E29" s="57"/>
      <c r="F29" s="53"/>
      <c r="G29" s="67"/>
      <c r="H29" s="11"/>
      <c r="I29" s="7"/>
      <c r="J29" s="12"/>
      <c r="K29" s="4"/>
      <c r="L29" s="223" t="s">
        <v>273</v>
      </c>
      <c r="M29" s="223"/>
      <c r="N29" s="223"/>
      <c r="O29" s="223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3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92" customFormat="1" ht="16.5" customHeight="1">
      <c r="A31" s="56"/>
      <c r="B31" s="56" t="s">
        <v>33</v>
      </c>
      <c r="C31" s="56">
        <f>SUM(C8:C25)</f>
        <v>17</v>
      </c>
      <c r="D31" s="56">
        <f>SUM(D8:D25)</f>
        <v>22</v>
      </c>
      <c r="E31" s="56">
        <f>SUM(E8:E25)</f>
        <v>25</v>
      </c>
      <c r="F31" s="55"/>
      <c r="G31" s="6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9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1"/>
  <sheetViews>
    <sheetView view="pageBreakPreview" topLeftCell="A13" zoomScale="130" zoomScaleNormal="120" zoomScaleSheetLayoutView="130" workbookViewId="0">
      <selection activeCell="L29" sqref="L29:O29"/>
    </sheetView>
  </sheetViews>
  <sheetFormatPr defaultColWidth="9" defaultRowHeight="15"/>
  <cols>
    <col min="1" max="1" width="6.42578125" style="81" customWidth="1"/>
    <col min="2" max="2" width="19.7109375" style="81" customWidth="1"/>
    <col min="3" max="5" width="3.140625" style="81" customWidth="1"/>
    <col min="6" max="6" width="18.42578125" style="81" customWidth="1"/>
    <col min="7" max="7" width="5.28515625" style="93" customWidth="1"/>
    <col min="8" max="8" width="3.5703125" style="81" customWidth="1"/>
    <col min="9" max="12" width="7.140625" style="81" customWidth="1"/>
    <col min="13" max="13" width="3.5703125" style="81" customWidth="1"/>
    <col min="14" max="19" width="7.140625" style="81" customWidth="1"/>
    <col min="20" max="16384" width="9" style="81"/>
  </cols>
  <sheetData>
    <row r="1" spans="1:19" ht="18.75">
      <c r="A1" s="15"/>
      <c r="B1" s="231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2"/>
    </row>
    <row r="2" spans="1:19" ht="18.75">
      <c r="A2" s="16"/>
      <c r="B2" s="232" t="s">
        <v>44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"/>
    </row>
    <row r="3" spans="1:19" ht="18.75">
      <c r="A3" s="17"/>
      <c r="B3" s="233" t="s">
        <v>195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2" t="s">
        <v>38</v>
      </c>
      <c r="S3" s="234"/>
    </row>
    <row r="4" spans="1:19" ht="14.25" customHeight="1">
      <c r="A4" s="222" t="s">
        <v>1</v>
      </c>
      <c r="B4" s="222" t="s">
        <v>2</v>
      </c>
      <c r="C4" s="222" t="s">
        <v>3</v>
      </c>
      <c r="D4" s="222" t="s">
        <v>4</v>
      </c>
      <c r="E4" s="222" t="s">
        <v>5</v>
      </c>
      <c r="F4" s="219" t="s">
        <v>6</v>
      </c>
      <c r="G4" s="52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20"/>
      <c r="B5" s="220"/>
      <c r="C5" s="220"/>
      <c r="D5" s="220"/>
      <c r="E5" s="220"/>
      <c r="F5" s="220"/>
      <c r="G5" s="51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1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21"/>
      <c r="B6" s="221"/>
      <c r="C6" s="221"/>
      <c r="D6" s="221"/>
      <c r="E6" s="221"/>
      <c r="F6" s="221"/>
      <c r="G6" s="41" t="s">
        <v>21</v>
      </c>
      <c r="H6" s="32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94"/>
      <c r="B7" s="95" t="s">
        <v>45</v>
      </c>
      <c r="C7" s="94"/>
      <c r="D7" s="96"/>
      <c r="E7" s="94"/>
      <c r="F7" s="53"/>
      <c r="G7" s="61"/>
      <c r="H7" s="224" t="s">
        <v>22</v>
      </c>
      <c r="I7" s="106"/>
      <c r="J7" s="106"/>
      <c r="K7" s="106" t="str">
        <f>+A8</f>
        <v>30000-1601</v>
      </c>
      <c r="L7" s="106"/>
      <c r="M7" s="261" t="s">
        <v>23</v>
      </c>
      <c r="N7" s="106" t="s">
        <v>147</v>
      </c>
      <c r="O7" s="106"/>
      <c r="P7" s="107"/>
      <c r="Q7" s="106"/>
      <c r="R7" s="106"/>
      <c r="S7" s="103"/>
    </row>
    <row r="8" spans="1:19" ht="18.75" customHeight="1">
      <c r="A8" s="78" t="s">
        <v>143</v>
      </c>
      <c r="B8" s="79" t="s">
        <v>144</v>
      </c>
      <c r="C8" s="78">
        <v>2</v>
      </c>
      <c r="D8" s="78">
        <v>0</v>
      </c>
      <c r="E8" s="78">
        <v>2</v>
      </c>
      <c r="F8" s="85" t="s">
        <v>255</v>
      </c>
      <c r="G8" s="52" t="s">
        <v>24</v>
      </c>
      <c r="H8" s="225"/>
      <c r="I8" s="108"/>
      <c r="J8" s="109"/>
      <c r="K8" s="109"/>
      <c r="L8" s="109"/>
      <c r="M8" s="262"/>
      <c r="N8" s="108"/>
      <c r="O8" s="109"/>
      <c r="P8" s="110"/>
      <c r="Q8" s="109"/>
      <c r="R8" s="109"/>
      <c r="S8" s="104"/>
    </row>
    <row r="9" spans="1:19" ht="18.75" customHeight="1">
      <c r="A9" s="78" t="s">
        <v>145</v>
      </c>
      <c r="B9" s="79" t="s">
        <v>146</v>
      </c>
      <c r="C9" s="78">
        <v>2</v>
      </c>
      <c r="D9" s="78">
        <v>2</v>
      </c>
      <c r="E9" s="78">
        <v>3</v>
      </c>
      <c r="F9" s="85" t="s">
        <v>256</v>
      </c>
      <c r="G9" s="51"/>
      <c r="H9" s="225"/>
      <c r="I9" s="111"/>
      <c r="J9" s="111"/>
      <c r="K9" s="111" t="s">
        <v>231</v>
      </c>
      <c r="L9" s="111" t="s">
        <v>232</v>
      </c>
      <c r="M9" s="262"/>
      <c r="N9" s="111">
        <v>542</v>
      </c>
      <c r="O9" s="111"/>
      <c r="P9" s="111" t="s">
        <v>234</v>
      </c>
      <c r="Q9" s="109"/>
      <c r="R9" s="111"/>
      <c r="S9" s="105"/>
    </row>
    <row r="10" spans="1:19" ht="18.75" customHeight="1">
      <c r="A10" s="94"/>
      <c r="B10" s="97" t="s">
        <v>56</v>
      </c>
      <c r="C10" s="94"/>
      <c r="D10" s="94"/>
      <c r="E10" s="94"/>
      <c r="F10" s="85"/>
      <c r="G10" s="62"/>
      <c r="H10" s="225"/>
      <c r="I10" s="106" t="s">
        <v>138</v>
      </c>
      <c r="J10" s="106"/>
      <c r="K10" s="106"/>
      <c r="L10" s="106"/>
      <c r="M10" s="252"/>
      <c r="N10" s="106" t="s">
        <v>155</v>
      </c>
      <c r="O10" s="112"/>
      <c r="P10" s="106"/>
      <c r="Q10" s="106"/>
      <c r="R10" s="103"/>
      <c r="S10" s="103"/>
    </row>
    <row r="11" spans="1:19" ht="18.75" customHeight="1">
      <c r="A11" s="94"/>
      <c r="B11" s="97" t="s">
        <v>57</v>
      </c>
      <c r="C11" s="94"/>
      <c r="D11" s="94"/>
      <c r="E11" s="94"/>
      <c r="F11" s="53"/>
      <c r="G11" s="52" t="s">
        <v>25</v>
      </c>
      <c r="H11" s="225"/>
      <c r="I11" s="108"/>
      <c r="J11" s="109"/>
      <c r="K11" s="109"/>
      <c r="L11" s="109"/>
      <c r="M11" s="252"/>
      <c r="N11" s="108"/>
      <c r="O11" s="113"/>
      <c r="P11" s="109"/>
      <c r="Q11" s="109"/>
      <c r="R11" s="104"/>
      <c r="S11" s="104"/>
    </row>
    <row r="12" spans="1:19" ht="18.75" customHeight="1" thickBot="1">
      <c r="A12" s="78" t="s">
        <v>138</v>
      </c>
      <c r="B12" s="79" t="s">
        <v>139</v>
      </c>
      <c r="C12" s="78">
        <v>2</v>
      </c>
      <c r="D12" s="78">
        <v>2</v>
      </c>
      <c r="E12" s="78">
        <v>3</v>
      </c>
      <c r="F12" s="85" t="s">
        <v>203</v>
      </c>
      <c r="G12" s="51"/>
      <c r="H12" s="225"/>
      <c r="I12" s="111">
        <v>4405</v>
      </c>
      <c r="J12" s="111"/>
      <c r="K12" s="111"/>
      <c r="L12" s="111" t="s">
        <v>204</v>
      </c>
      <c r="M12" s="252"/>
      <c r="N12" s="109">
        <v>4402</v>
      </c>
      <c r="O12" s="113"/>
      <c r="P12" s="111"/>
      <c r="Q12" s="111"/>
      <c r="R12" s="105" t="s">
        <v>199</v>
      </c>
      <c r="S12" s="105"/>
    </row>
    <row r="13" spans="1:19" ht="18.75" customHeight="1">
      <c r="A13" s="126" t="s">
        <v>147</v>
      </c>
      <c r="B13" s="127" t="s">
        <v>148</v>
      </c>
      <c r="C13" s="126">
        <v>1</v>
      </c>
      <c r="D13" s="126">
        <v>2</v>
      </c>
      <c r="E13" s="126">
        <v>2</v>
      </c>
      <c r="F13" s="85" t="s">
        <v>252</v>
      </c>
      <c r="G13" s="62"/>
      <c r="H13" s="225"/>
      <c r="I13" s="106" t="s">
        <v>151</v>
      </c>
      <c r="J13" s="106"/>
      <c r="K13" s="106"/>
      <c r="L13" s="106"/>
      <c r="M13" s="252"/>
      <c r="N13" s="254" t="s">
        <v>26</v>
      </c>
      <c r="O13" s="255"/>
      <c r="P13" s="103"/>
      <c r="Q13" s="106"/>
      <c r="R13" s="106"/>
      <c r="S13" s="106"/>
    </row>
    <row r="14" spans="1:19" ht="18.75" customHeight="1">
      <c r="A14" s="94"/>
      <c r="B14" s="97" t="s">
        <v>64</v>
      </c>
      <c r="C14" s="94"/>
      <c r="D14" s="94"/>
      <c r="E14" s="94"/>
      <c r="F14" s="85"/>
      <c r="G14" s="52" t="s">
        <v>27</v>
      </c>
      <c r="H14" s="225"/>
      <c r="I14" s="108"/>
      <c r="J14" s="109"/>
      <c r="K14" s="109"/>
      <c r="L14" s="109"/>
      <c r="M14" s="252"/>
      <c r="N14" s="256" t="s">
        <v>142</v>
      </c>
      <c r="O14" s="257"/>
      <c r="P14" s="114"/>
      <c r="Q14" s="109"/>
      <c r="R14" s="109"/>
      <c r="S14" s="109"/>
    </row>
    <row r="15" spans="1:19" ht="18.75" customHeight="1" thickBot="1">
      <c r="A15" s="78" t="s">
        <v>149</v>
      </c>
      <c r="B15" s="101" t="s">
        <v>150</v>
      </c>
      <c r="C15" s="78">
        <v>2</v>
      </c>
      <c r="D15" s="78">
        <v>3</v>
      </c>
      <c r="E15" s="78">
        <v>3</v>
      </c>
      <c r="F15" s="85" t="s">
        <v>203</v>
      </c>
      <c r="G15" s="51"/>
      <c r="H15" s="225"/>
      <c r="I15" s="111">
        <v>4410</v>
      </c>
      <c r="J15" s="111"/>
      <c r="K15" s="111"/>
      <c r="L15" s="128"/>
      <c r="M15" s="252"/>
      <c r="N15" s="115" t="s">
        <v>226</v>
      </c>
      <c r="O15" s="116" t="s">
        <v>225</v>
      </c>
      <c r="P15" s="105" t="s">
        <v>225</v>
      </c>
      <c r="Q15" s="109"/>
      <c r="R15" s="111"/>
      <c r="S15" s="111"/>
    </row>
    <row r="16" spans="1:19" ht="18.75" customHeight="1">
      <c r="A16" s="78" t="s">
        <v>151</v>
      </c>
      <c r="B16" s="101" t="s">
        <v>152</v>
      </c>
      <c r="C16" s="78">
        <v>2</v>
      </c>
      <c r="D16" s="78">
        <v>3</v>
      </c>
      <c r="E16" s="78">
        <v>3</v>
      </c>
      <c r="F16" s="85" t="s">
        <v>224</v>
      </c>
      <c r="G16" s="62"/>
      <c r="H16" s="225"/>
      <c r="I16" s="113"/>
      <c r="J16" s="106"/>
      <c r="K16" s="107"/>
      <c r="L16" s="106"/>
      <c r="M16" s="252"/>
      <c r="N16" s="132"/>
      <c r="O16" s="113" t="s">
        <v>153</v>
      </c>
      <c r="P16" s="109"/>
      <c r="Q16" s="106"/>
      <c r="R16" s="103"/>
      <c r="S16" s="106"/>
    </row>
    <row r="17" spans="1:19" ht="18.75" customHeight="1">
      <c r="A17" s="94"/>
      <c r="B17" s="97" t="s">
        <v>84</v>
      </c>
      <c r="C17" s="94"/>
      <c r="D17" s="96"/>
      <c r="E17" s="94"/>
      <c r="F17" s="85"/>
      <c r="G17" s="52" t="s">
        <v>28</v>
      </c>
      <c r="H17" s="225"/>
      <c r="I17" s="117"/>
      <c r="J17" s="109"/>
      <c r="K17" s="110"/>
      <c r="L17" s="109"/>
      <c r="M17" s="252"/>
      <c r="N17" s="132"/>
      <c r="O17" s="113"/>
      <c r="P17" s="109"/>
      <c r="Q17" s="109"/>
      <c r="R17" s="104"/>
      <c r="S17" s="109"/>
    </row>
    <row r="18" spans="1:19" ht="18.75" customHeight="1">
      <c r="A18" s="98" t="s">
        <v>153</v>
      </c>
      <c r="B18" s="99" t="s">
        <v>154</v>
      </c>
      <c r="C18" s="78">
        <v>2</v>
      </c>
      <c r="D18" s="78">
        <v>3</v>
      </c>
      <c r="E18" s="78">
        <v>3</v>
      </c>
      <c r="F18" s="85" t="s">
        <v>224</v>
      </c>
      <c r="G18" s="51"/>
      <c r="H18" s="225"/>
      <c r="I18" s="118"/>
      <c r="J18" s="111"/>
      <c r="K18" s="119"/>
      <c r="L18" s="111"/>
      <c r="M18" s="252"/>
      <c r="N18" s="130"/>
      <c r="O18" s="118">
        <v>4402</v>
      </c>
      <c r="P18" s="111"/>
      <c r="Q18" s="111"/>
      <c r="R18" s="105"/>
      <c r="S18" s="212" t="s">
        <v>225</v>
      </c>
    </row>
    <row r="19" spans="1:19" ht="18.75" customHeight="1">
      <c r="A19" s="94"/>
      <c r="B19" s="97" t="s">
        <v>93</v>
      </c>
      <c r="C19" s="94"/>
      <c r="D19" s="94"/>
      <c r="E19" s="94"/>
      <c r="F19" s="85"/>
      <c r="G19" s="62"/>
      <c r="H19" s="225"/>
      <c r="I19" s="106" t="str">
        <f>+A9</f>
        <v>30000-1303</v>
      </c>
      <c r="J19" s="106"/>
      <c r="K19" s="106"/>
      <c r="L19" s="106"/>
      <c r="M19" s="262"/>
      <c r="N19" s="106" t="s">
        <v>149</v>
      </c>
      <c r="O19" s="106"/>
      <c r="P19" s="106"/>
      <c r="Q19" s="109"/>
      <c r="R19" s="106"/>
      <c r="S19" s="103"/>
    </row>
    <row r="20" spans="1:19" ht="18.75" customHeight="1">
      <c r="A20" s="78" t="s">
        <v>155</v>
      </c>
      <c r="B20" s="79" t="s">
        <v>156</v>
      </c>
      <c r="C20" s="78">
        <v>2</v>
      </c>
      <c r="D20" s="78">
        <v>3</v>
      </c>
      <c r="E20" s="78">
        <v>3</v>
      </c>
      <c r="F20" s="85" t="s">
        <v>200</v>
      </c>
      <c r="G20" s="52" t="s">
        <v>29</v>
      </c>
      <c r="H20" s="225"/>
      <c r="I20" s="108"/>
      <c r="J20" s="109"/>
      <c r="K20" s="108"/>
      <c r="L20" s="109"/>
      <c r="M20" s="262"/>
      <c r="N20" s="108"/>
      <c r="O20" s="109"/>
      <c r="P20" s="109"/>
      <c r="Q20" s="109"/>
      <c r="R20" s="109"/>
      <c r="S20" s="104"/>
    </row>
    <row r="21" spans="1:19" ht="18.75" customHeight="1">
      <c r="A21" s="94"/>
      <c r="B21" s="97" t="s">
        <v>73</v>
      </c>
      <c r="C21" s="94"/>
      <c r="D21" s="96"/>
      <c r="E21" s="94"/>
      <c r="F21" s="85"/>
      <c r="G21" s="51"/>
      <c r="H21" s="226"/>
      <c r="I21" s="111">
        <v>633</v>
      </c>
      <c r="J21" s="111"/>
      <c r="K21" s="111"/>
      <c r="L21" s="111" t="s">
        <v>233</v>
      </c>
      <c r="M21" s="263"/>
      <c r="N21" s="111">
        <v>4405</v>
      </c>
      <c r="O21" s="111"/>
      <c r="P21" s="111"/>
      <c r="Q21" s="111"/>
      <c r="R21" s="111" t="s">
        <v>204</v>
      </c>
      <c r="S21" s="105"/>
    </row>
    <row r="22" spans="1:19" ht="15.75" customHeight="1">
      <c r="A22" s="78" t="s">
        <v>142</v>
      </c>
      <c r="B22" s="79" t="s">
        <v>254</v>
      </c>
      <c r="C22" s="78">
        <v>0</v>
      </c>
      <c r="D22" s="78">
        <v>2</v>
      </c>
      <c r="E22" s="78">
        <v>0</v>
      </c>
      <c r="F22" s="85" t="s">
        <v>224</v>
      </c>
      <c r="G22" s="6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25"/>
      <c r="B23" s="125"/>
      <c r="C23" s="125"/>
      <c r="D23" s="125"/>
      <c r="E23" s="125"/>
      <c r="F23" s="53"/>
      <c r="G23" s="6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0"/>
      <c r="B24" s="54"/>
      <c r="C24" s="59"/>
      <c r="D24" s="59"/>
      <c r="E24" s="59"/>
      <c r="F24" s="53"/>
      <c r="G24" s="6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59"/>
      <c r="B25" s="54"/>
      <c r="C25" s="59"/>
      <c r="D25" s="59"/>
      <c r="E25" s="59"/>
      <c r="F25" s="53"/>
      <c r="G25" s="65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57"/>
      <c r="B26" s="58"/>
      <c r="C26" s="57"/>
      <c r="D26" s="57"/>
      <c r="E26" s="57"/>
      <c r="F26" s="53"/>
      <c r="G26" s="66"/>
      <c r="H26" s="11"/>
      <c r="I26" s="7"/>
      <c r="J26" s="12"/>
      <c r="K26" s="13"/>
      <c r="L26" s="230" t="s">
        <v>39</v>
      </c>
      <c r="M26" s="230"/>
      <c r="N26" s="230"/>
      <c r="O26" s="230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3"/>
      <c r="G27" s="64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3"/>
      <c r="G28" s="64"/>
      <c r="H28" s="7"/>
      <c r="I28" s="7"/>
      <c r="J28" s="8"/>
      <c r="K28" s="11" t="s">
        <v>30</v>
      </c>
      <c r="L28" s="10"/>
      <c r="M28" s="10"/>
      <c r="N28" s="10"/>
      <c r="O28" s="10"/>
      <c r="P28" s="217" t="s">
        <v>32</v>
      </c>
      <c r="Q28" s="217"/>
      <c r="R28" s="217"/>
      <c r="S28" s="218"/>
    </row>
    <row r="29" spans="1:19" ht="16.5" customHeight="1">
      <c r="A29" s="57"/>
      <c r="B29" s="58"/>
      <c r="C29" s="57"/>
      <c r="D29" s="57"/>
      <c r="E29" s="57"/>
      <c r="F29" s="53"/>
      <c r="G29" s="67"/>
      <c r="H29" s="11"/>
      <c r="I29" s="7"/>
      <c r="J29" s="12"/>
      <c r="K29" s="4"/>
      <c r="L29" s="223" t="s">
        <v>273</v>
      </c>
      <c r="M29" s="223"/>
      <c r="N29" s="223"/>
      <c r="O29" s="223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3"/>
      <c r="G30" s="64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92" customFormat="1" ht="16.5" customHeight="1">
      <c r="A31" s="56"/>
      <c r="B31" s="56" t="s">
        <v>33</v>
      </c>
      <c r="C31" s="56">
        <f>SUM(C8:C25)</f>
        <v>15</v>
      </c>
      <c r="D31" s="56">
        <f>SUM(D8:D25)</f>
        <v>20</v>
      </c>
      <c r="E31" s="56">
        <f>SUM(E8:E25)</f>
        <v>22</v>
      </c>
      <c r="F31" s="55"/>
      <c r="G31" s="6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9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1"/>
  <sheetViews>
    <sheetView view="pageBreakPreview" topLeftCell="A4" zoomScale="110" zoomScaleNormal="120" zoomScaleSheetLayoutView="110" workbookViewId="0">
      <selection activeCell="L29" sqref="L29:O29"/>
    </sheetView>
  </sheetViews>
  <sheetFormatPr defaultColWidth="9" defaultRowHeight="15"/>
  <cols>
    <col min="1" max="1" width="6.42578125" style="81" customWidth="1"/>
    <col min="2" max="2" width="20.42578125" style="81" customWidth="1"/>
    <col min="3" max="5" width="3.140625" style="81" customWidth="1"/>
    <col min="6" max="6" width="19.85546875" style="81" customWidth="1"/>
    <col min="7" max="7" width="5.28515625" style="93" customWidth="1"/>
    <col min="8" max="8" width="3.5703125" style="81" customWidth="1"/>
    <col min="9" max="12" width="7.140625" style="81" customWidth="1"/>
    <col min="13" max="13" width="3.5703125" style="81" customWidth="1"/>
    <col min="14" max="19" width="7.140625" style="81" customWidth="1"/>
    <col min="20" max="16384" width="9" style="81"/>
  </cols>
  <sheetData>
    <row r="1" spans="1:19" ht="18.75">
      <c r="A1" s="15"/>
      <c r="B1" s="231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2"/>
    </row>
    <row r="2" spans="1:19" ht="18.75">
      <c r="A2" s="16"/>
      <c r="B2" s="232" t="s">
        <v>44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"/>
    </row>
    <row r="3" spans="1:19" ht="18.75">
      <c r="A3" s="17"/>
      <c r="B3" s="233" t="s">
        <v>43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2" t="s">
        <v>42</v>
      </c>
      <c r="S3" s="234"/>
    </row>
    <row r="4" spans="1:19" ht="14.25" customHeight="1">
      <c r="A4" s="222" t="s">
        <v>1</v>
      </c>
      <c r="B4" s="222" t="s">
        <v>2</v>
      </c>
      <c r="C4" s="222" t="s">
        <v>3</v>
      </c>
      <c r="D4" s="222" t="s">
        <v>4</v>
      </c>
      <c r="E4" s="222" t="s">
        <v>5</v>
      </c>
      <c r="F4" s="219" t="s">
        <v>6</v>
      </c>
      <c r="G4" s="52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20"/>
      <c r="B5" s="220"/>
      <c r="C5" s="220"/>
      <c r="D5" s="220"/>
      <c r="E5" s="220"/>
      <c r="F5" s="220"/>
      <c r="G5" s="51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1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21"/>
      <c r="B6" s="221"/>
      <c r="C6" s="221"/>
      <c r="D6" s="221"/>
      <c r="E6" s="221"/>
      <c r="F6" s="221"/>
      <c r="G6" s="41" t="s">
        <v>21</v>
      </c>
      <c r="H6" s="32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71"/>
      <c r="B7" s="100" t="s">
        <v>98</v>
      </c>
      <c r="C7" s="171"/>
      <c r="D7" s="171"/>
      <c r="E7" s="171"/>
      <c r="F7" s="161"/>
      <c r="G7" s="61"/>
      <c r="H7" s="224" t="s">
        <v>22</v>
      </c>
      <c r="I7" s="106"/>
      <c r="J7" s="106"/>
      <c r="K7" s="106"/>
      <c r="L7" s="106" t="str">
        <f>+A20</f>
        <v>3001-1002</v>
      </c>
      <c r="M7" s="261" t="s">
        <v>23</v>
      </c>
      <c r="N7" s="106" t="s">
        <v>166</v>
      </c>
      <c r="O7" s="106"/>
      <c r="P7" s="107"/>
      <c r="Q7" s="106"/>
      <c r="R7" s="106"/>
      <c r="S7" s="103"/>
    </row>
    <row r="8" spans="1:19" ht="18.75" customHeight="1">
      <c r="A8" s="172" t="s">
        <v>162</v>
      </c>
      <c r="B8" s="173" t="s">
        <v>163</v>
      </c>
      <c r="C8" s="172">
        <v>0</v>
      </c>
      <c r="D8" s="172">
        <v>2</v>
      </c>
      <c r="E8" s="172">
        <v>1</v>
      </c>
      <c r="F8" s="85" t="s">
        <v>257</v>
      </c>
      <c r="G8" s="52" t="s">
        <v>24</v>
      </c>
      <c r="H8" s="225"/>
      <c r="I8" s="108"/>
      <c r="J8" s="109"/>
      <c r="K8" s="109"/>
      <c r="L8" s="109">
        <v>542</v>
      </c>
      <c r="M8" s="262"/>
      <c r="N8" s="108"/>
      <c r="O8" s="109"/>
      <c r="P8" s="110"/>
      <c r="Q8" s="109"/>
      <c r="R8" s="109"/>
      <c r="S8" s="104"/>
    </row>
    <row r="9" spans="1:19" ht="18.75" customHeight="1">
      <c r="A9" s="172" t="s">
        <v>164</v>
      </c>
      <c r="B9" s="173" t="s">
        <v>165</v>
      </c>
      <c r="C9" s="172">
        <v>3</v>
      </c>
      <c r="D9" s="172">
        <v>0</v>
      </c>
      <c r="E9" s="172">
        <v>3</v>
      </c>
      <c r="F9" s="85" t="s">
        <v>255</v>
      </c>
      <c r="G9" s="51"/>
      <c r="H9" s="225"/>
      <c r="I9" s="111"/>
      <c r="J9" s="111"/>
      <c r="K9" s="111"/>
      <c r="L9" s="111" t="s">
        <v>234</v>
      </c>
      <c r="M9" s="262"/>
      <c r="N9" s="109">
        <v>4413</v>
      </c>
      <c r="O9" s="109"/>
      <c r="P9" s="110"/>
      <c r="Q9" s="109"/>
      <c r="R9" s="111" t="s">
        <v>197</v>
      </c>
      <c r="S9" s="105"/>
    </row>
    <row r="10" spans="1:19" ht="18.75" customHeight="1">
      <c r="A10" s="172"/>
      <c r="B10" s="173" t="s">
        <v>109</v>
      </c>
      <c r="C10" s="172"/>
      <c r="D10" s="172"/>
      <c r="E10" s="172"/>
      <c r="F10" s="85"/>
      <c r="G10" s="62"/>
      <c r="H10" s="225"/>
      <c r="I10" s="106"/>
      <c r="J10" s="106"/>
      <c r="K10" s="106" t="str">
        <f>+A8</f>
        <v>3000-1205</v>
      </c>
      <c r="L10" s="106"/>
      <c r="M10" s="252"/>
      <c r="N10" s="112" t="s">
        <v>168</v>
      </c>
      <c r="O10" s="106"/>
      <c r="P10" s="106"/>
      <c r="Q10" s="103"/>
      <c r="R10" s="103"/>
      <c r="S10" s="103"/>
    </row>
    <row r="11" spans="1:19" ht="18.75" customHeight="1">
      <c r="A11" s="172" t="s">
        <v>166</v>
      </c>
      <c r="B11" s="173" t="s">
        <v>167</v>
      </c>
      <c r="C11" s="172">
        <v>1</v>
      </c>
      <c r="D11" s="172">
        <v>4</v>
      </c>
      <c r="E11" s="172">
        <v>3</v>
      </c>
      <c r="F11" s="85" t="s">
        <v>202</v>
      </c>
      <c r="G11" s="52" t="s">
        <v>25</v>
      </c>
      <c r="H11" s="225"/>
      <c r="I11" s="108"/>
      <c r="J11" s="109"/>
      <c r="K11" s="109"/>
      <c r="L11" s="109"/>
      <c r="M11" s="252"/>
      <c r="N11" s="113"/>
      <c r="O11" s="109"/>
      <c r="P11" s="109"/>
      <c r="Q11" s="104"/>
      <c r="R11" s="104"/>
      <c r="S11" s="104"/>
    </row>
    <row r="12" spans="1:19" ht="18.75" customHeight="1" thickBot="1">
      <c r="A12" s="172" t="s">
        <v>168</v>
      </c>
      <c r="B12" s="173" t="s">
        <v>169</v>
      </c>
      <c r="C12" s="172">
        <v>1</v>
      </c>
      <c r="D12" s="172">
        <v>4</v>
      </c>
      <c r="E12" s="172">
        <v>3</v>
      </c>
      <c r="F12" s="85" t="s">
        <v>213</v>
      </c>
      <c r="G12" s="51"/>
      <c r="H12" s="225"/>
      <c r="I12" s="111"/>
      <c r="J12" s="111"/>
      <c r="K12" s="111">
        <v>521</v>
      </c>
      <c r="L12" s="111" t="s">
        <v>235</v>
      </c>
      <c r="M12" s="252"/>
      <c r="N12" s="113">
        <v>4406</v>
      </c>
      <c r="O12" s="111"/>
      <c r="P12" s="111"/>
      <c r="Q12" s="105"/>
      <c r="R12" s="105" t="s">
        <v>214</v>
      </c>
      <c r="S12" s="105"/>
    </row>
    <row r="13" spans="1:19" ht="18.75" customHeight="1">
      <c r="A13" s="172"/>
      <c r="B13" s="173" t="s">
        <v>112</v>
      </c>
      <c r="C13" s="172"/>
      <c r="D13" s="172"/>
      <c r="E13" s="172"/>
      <c r="F13" s="85"/>
      <c r="G13" s="62"/>
      <c r="H13" s="225"/>
      <c r="I13" s="106" t="s">
        <v>176</v>
      </c>
      <c r="J13" s="106"/>
      <c r="K13" s="106"/>
      <c r="L13" s="106"/>
      <c r="M13" s="252"/>
      <c r="N13" s="254" t="s">
        <v>26</v>
      </c>
      <c r="O13" s="255"/>
      <c r="P13" s="103"/>
      <c r="Q13" s="106"/>
      <c r="R13" s="106"/>
      <c r="S13" s="106"/>
    </row>
    <row r="14" spans="1:19" ht="18.75" customHeight="1">
      <c r="A14" s="172" t="s">
        <v>170</v>
      </c>
      <c r="B14" s="173" t="s">
        <v>171</v>
      </c>
      <c r="C14" s="172">
        <v>2</v>
      </c>
      <c r="D14" s="172">
        <v>3</v>
      </c>
      <c r="E14" s="172">
        <v>3</v>
      </c>
      <c r="F14" s="85" t="s">
        <v>224</v>
      </c>
      <c r="G14" s="52" t="s">
        <v>27</v>
      </c>
      <c r="H14" s="225"/>
      <c r="I14" s="108"/>
      <c r="J14" s="109"/>
      <c r="K14" s="109"/>
      <c r="L14" s="109"/>
      <c r="M14" s="252"/>
      <c r="N14" s="256" t="s">
        <v>180</v>
      </c>
      <c r="O14" s="264"/>
      <c r="P14" s="114"/>
      <c r="Q14" s="109"/>
      <c r="R14" s="109"/>
      <c r="S14" s="109"/>
    </row>
    <row r="15" spans="1:19" ht="18.75" customHeight="1" thickBot="1">
      <c r="A15" s="172" t="s">
        <v>172</v>
      </c>
      <c r="B15" s="173" t="s">
        <v>173</v>
      </c>
      <c r="C15" s="172">
        <v>1</v>
      </c>
      <c r="D15" s="172">
        <v>4</v>
      </c>
      <c r="E15" s="172">
        <v>3</v>
      </c>
      <c r="F15" s="85" t="s">
        <v>224</v>
      </c>
      <c r="G15" s="51"/>
      <c r="H15" s="225"/>
      <c r="I15" s="111">
        <v>4404</v>
      </c>
      <c r="J15" s="111"/>
      <c r="K15" s="111"/>
      <c r="L15" s="182" t="s">
        <v>198</v>
      </c>
      <c r="M15" s="252"/>
      <c r="N15" s="115" t="s">
        <v>223</v>
      </c>
      <c r="O15" s="116" t="s">
        <v>198</v>
      </c>
      <c r="P15" s="105"/>
      <c r="Q15" s="109"/>
      <c r="R15" s="111"/>
      <c r="S15" s="111"/>
    </row>
    <row r="16" spans="1:19" ht="18.75" customHeight="1">
      <c r="A16" s="172" t="s">
        <v>174</v>
      </c>
      <c r="B16" s="173" t="s">
        <v>175</v>
      </c>
      <c r="C16" s="172">
        <v>1</v>
      </c>
      <c r="D16" s="172">
        <v>4</v>
      </c>
      <c r="E16" s="172">
        <v>3</v>
      </c>
      <c r="F16" s="85" t="s">
        <v>200</v>
      </c>
      <c r="G16" s="62"/>
      <c r="H16" s="225"/>
      <c r="I16" s="113" t="s">
        <v>172</v>
      </c>
      <c r="J16" s="106"/>
      <c r="K16" s="107"/>
      <c r="L16" s="106"/>
      <c r="M16" s="252"/>
      <c r="N16" s="113"/>
      <c r="O16" s="109" t="str">
        <f>+A16</f>
        <v>3128-2108</v>
      </c>
      <c r="P16" s="106"/>
      <c r="Q16" s="103"/>
      <c r="R16" s="103"/>
      <c r="S16" s="106"/>
    </row>
    <row r="17" spans="1:19" ht="18.75" customHeight="1">
      <c r="A17" s="172"/>
      <c r="B17" s="173" t="s">
        <v>120</v>
      </c>
      <c r="C17" s="172"/>
      <c r="D17" s="172"/>
      <c r="E17" s="172"/>
      <c r="F17" s="85"/>
      <c r="G17" s="52" t="s">
        <v>28</v>
      </c>
      <c r="H17" s="225"/>
      <c r="I17" s="117"/>
      <c r="J17" s="109"/>
      <c r="K17" s="110"/>
      <c r="L17" s="109"/>
      <c r="M17" s="252"/>
      <c r="N17" s="113"/>
      <c r="O17" s="109"/>
      <c r="P17" s="109"/>
      <c r="Q17" s="104"/>
      <c r="R17" s="104"/>
      <c r="S17" s="109"/>
    </row>
    <row r="18" spans="1:19" ht="18.75" customHeight="1">
      <c r="A18" s="172" t="s">
        <v>176</v>
      </c>
      <c r="B18" s="173" t="s">
        <v>177</v>
      </c>
      <c r="C18" s="172">
        <v>0</v>
      </c>
      <c r="D18" s="172">
        <v>4</v>
      </c>
      <c r="E18" s="172">
        <v>4</v>
      </c>
      <c r="F18" s="85" t="s">
        <v>201</v>
      </c>
      <c r="G18" s="51"/>
      <c r="H18" s="225"/>
      <c r="I18" s="118">
        <v>4410</v>
      </c>
      <c r="J18" s="111"/>
      <c r="K18" s="119"/>
      <c r="L18" s="111"/>
      <c r="M18" s="252"/>
      <c r="N18" s="118" t="s">
        <v>225</v>
      </c>
      <c r="O18" s="111">
        <v>4403</v>
      </c>
      <c r="P18" s="111"/>
      <c r="Q18" s="105"/>
      <c r="R18" s="105"/>
      <c r="S18" s="111" t="s">
        <v>199</v>
      </c>
    </row>
    <row r="19" spans="1:19" ht="18.75" customHeight="1">
      <c r="A19" s="171"/>
      <c r="B19" s="100" t="s">
        <v>93</v>
      </c>
      <c r="C19" s="171"/>
      <c r="D19" s="171"/>
      <c r="E19" s="171"/>
      <c r="F19" s="85"/>
      <c r="G19" s="62"/>
      <c r="H19" s="225"/>
      <c r="I19" s="106" t="s">
        <v>170</v>
      </c>
      <c r="J19" s="106"/>
      <c r="K19" s="106"/>
      <c r="L19" s="106"/>
      <c r="M19" s="262"/>
      <c r="N19" s="106"/>
      <c r="O19" s="106" t="str">
        <f>+A9</f>
        <v>3000-1601</v>
      </c>
      <c r="P19" s="103"/>
      <c r="Q19" s="109"/>
      <c r="R19" s="106"/>
      <c r="S19" s="103"/>
    </row>
    <row r="20" spans="1:19" ht="18.75" customHeight="1">
      <c r="A20" s="166" t="s">
        <v>178</v>
      </c>
      <c r="B20" s="181" t="s">
        <v>179</v>
      </c>
      <c r="C20" s="166">
        <v>1</v>
      </c>
      <c r="D20" s="166">
        <v>0</v>
      </c>
      <c r="E20" s="166">
        <v>1</v>
      </c>
      <c r="F20" s="85" t="s">
        <v>252</v>
      </c>
      <c r="G20" s="52" t="s">
        <v>29</v>
      </c>
      <c r="H20" s="225"/>
      <c r="I20" s="108"/>
      <c r="J20" s="109"/>
      <c r="K20" s="109"/>
      <c r="L20" s="109"/>
      <c r="M20" s="262"/>
      <c r="N20" s="108"/>
      <c r="O20" s="109"/>
      <c r="P20" s="104"/>
      <c r="Q20" s="109"/>
      <c r="R20" s="109"/>
      <c r="S20" s="104"/>
    </row>
    <row r="21" spans="1:19" ht="18.75" customHeight="1">
      <c r="A21" s="171"/>
      <c r="B21" s="100" t="s">
        <v>73</v>
      </c>
      <c r="C21" s="171"/>
      <c r="D21" s="171"/>
      <c r="E21" s="171"/>
      <c r="F21" s="85"/>
      <c r="G21" s="51"/>
      <c r="H21" s="226"/>
      <c r="I21" s="111">
        <v>4410</v>
      </c>
      <c r="J21" s="111"/>
      <c r="K21" s="111"/>
      <c r="L21" s="111"/>
      <c r="M21" s="263"/>
      <c r="N21" s="111" t="s">
        <v>225</v>
      </c>
      <c r="O21" s="111">
        <v>515</v>
      </c>
      <c r="P21" s="105"/>
      <c r="Q21" s="111" t="s">
        <v>232</v>
      </c>
      <c r="R21" s="111"/>
      <c r="S21" s="105"/>
    </row>
    <row r="22" spans="1:19" ht="15.75" customHeight="1">
      <c r="A22" s="172" t="s">
        <v>180</v>
      </c>
      <c r="B22" s="173" t="s">
        <v>128</v>
      </c>
      <c r="C22" s="172">
        <v>0</v>
      </c>
      <c r="D22" s="172">
        <v>2</v>
      </c>
      <c r="E22" s="172">
        <v>0</v>
      </c>
      <c r="F22" s="85" t="s">
        <v>201</v>
      </c>
      <c r="G22" s="6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25"/>
      <c r="B23" s="125"/>
      <c r="C23" s="125"/>
      <c r="D23" s="125"/>
      <c r="E23" s="125"/>
      <c r="F23" s="53"/>
      <c r="G23" s="6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71"/>
      <c r="B24" s="80"/>
      <c r="C24" s="71"/>
      <c r="D24" s="71"/>
      <c r="E24" s="71"/>
      <c r="F24" s="53"/>
      <c r="G24" s="6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25"/>
      <c r="B25" s="125"/>
      <c r="C25" s="125"/>
      <c r="D25" s="125"/>
      <c r="E25" s="125"/>
      <c r="F25" s="53"/>
      <c r="G25" s="65"/>
      <c r="H25" s="8"/>
      <c r="I25" s="8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125"/>
      <c r="B26" s="125"/>
      <c r="C26" s="125"/>
      <c r="D26" s="125"/>
      <c r="E26" s="125"/>
      <c r="F26" s="53"/>
      <c r="G26" s="66"/>
      <c r="H26" s="12"/>
      <c r="I26" s="12"/>
      <c r="J26" s="12"/>
      <c r="K26" s="13"/>
      <c r="L26" s="230" t="s">
        <v>39</v>
      </c>
      <c r="M26" s="230"/>
      <c r="N26" s="230"/>
      <c r="O26" s="230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3"/>
      <c r="G27" s="64"/>
      <c r="H27" s="8"/>
      <c r="I27" s="8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3"/>
      <c r="G28" s="64"/>
      <c r="H28" s="8"/>
      <c r="I28" s="8"/>
      <c r="J28" s="8"/>
      <c r="K28" s="11" t="s">
        <v>30</v>
      </c>
      <c r="L28" s="10"/>
      <c r="M28" s="10"/>
      <c r="N28" s="10"/>
      <c r="O28" s="10"/>
      <c r="P28" s="217" t="s">
        <v>32</v>
      </c>
      <c r="Q28" s="217"/>
      <c r="R28" s="217"/>
      <c r="S28" s="218"/>
    </row>
    <row r="29" spans="1:19" ht="16.5" customHeight="1">
      <c r="A29" s="57"/>
      <c r="B29" s="58"/>
      <c r="C29" s="57"/>
      <c r="D29" s="57"/>
      <c r="E29" s="57"/>
      <c r="F29" s="53"/>
      <c r="G29" s="67"/>
      <c r="H29" s="12"/>
      <c r="I29" s="12"/>
      <c r="J29" s="12"/>
      <c r="K29" s="4"/>
      <c r="L29" s="223" t="s">
        <v>273</v>
      </c>
      <c r="M29" s="223"/>
      <c r="N29" s="223"/>
      <c r="O29" s="223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3"/>
      <c r="G30" s="64"/>
      <c r="H30" s="7"/>
      <c r="I30" s="7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92" customFormat="1" ht="16.5" customHeight="1">
      <c r="A31" s="56"/>
      <c r="B31" s="56" t="s">
        <v>33</v>
      </c>
      <c r="C31" s="56">
        <f>SUM(C7:C25)</f>
        <v>10</v>
      </c>
      <c r="D31" s="56">
        <f>SUM(D7:D25)</f>
        <v>27</v>
      </c>
      <c r="E31" s="56">
        <f>SUM(E7:E25)</f>
        <v>24</v>
      </c>
      <c r="F31" s="55"/>
      <c r="G31" s="6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9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31"/>
  <sheetViews>
    <sheetView view="pageBreakPreview" topLeftCell="A19" zoomScale="130" zoomScaleNormal="120" zoomScaleSheetLayoutView="130" workbookViewId="0">
      <selection activeCell="V37" sqref="V37"/>
    </sheetView>
  </sheetViews>
  <sheetFormatPr defaultColWidth="9" defaultRowHeight="15"/>
  <cols>
    <col min="1" max="1" width="7.5703125" style="81" customWidth="1"/>
    <col min="2" max="2" width="19.5703125" style="81" customWidth="1"/>
    <col min="3" max="5" width="3.140625" style="81" customWidth="1"/>
    <col min="6" max="6" width="18.28515625" style="81" customWidth="1"/>
    <col min="7" max="7" width="5.28515625" style="93" customWidth="1"/>
    <col min="8" max="8" width="3.5703125" style="81" customWidth="1"/>
    <col min="9" max="12" width="7.140625" style="81" customWidth="1"/>
    <col min="13" max="13" width="3.5703125" style="81" customWidth="1"/>
    <col min="14" max="19" width="7.140625" style="81" customWidth="1"/>
    <col min="20" max="16384" width="9" style="81"/>
  </cols>
  <sheetData>
    <row r="1" spans="1:19" ht="18.75">
      <c r="A1" s="15"/>
      <c r="B1" s="231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2"/>
    </row>
    <row r="2" spans="1:19" ht="18.75">
      <c r="A2" s="16"/>
      <c r="B2" s="232" t="s">
        <v>44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"/>
    </row>
    <row r="3" spans="1:19" ht="18.75">
      <c r="A3" s="17"/>
      <c r="B3" s="233" t="s">
        <v>196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2" t="s">
        <v>36</v>
      </c>
      <c r="S3" s="234"/>
    </row>
    <row r="4" spans="1:19" ht="14.25" customHeight="1">
      <c r="A4" s="222" t="s">
        <v>1</v>
      </c>
      <c r="B4" s="222" t="s">
        <v>2</v>
      </c>
      <c r="C4" s="222" t="s">
        <v>3</v>
      </c>
      <c r="D4" s="222" t="s">
        <v>4</v>
      </c>
      <c r="E4" s="222" t="s">
        <v>5</v>
      </c>
      <c r="F4" s="219" t="s">
        <v>6</v>
      </c>
      <c r="G4" s="52" t="s">
        <v>7</v>
      </c>
      <c r="H4" s="34" t="s">
        <v>8</v>
      </c>
      <c r="I4" s="34" t="s">
        <v>9</v>
      </c>
      <c r="J4" s="34" t="s">
        <v>10</v>
      </c>
      <c r="K4" s="35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6" t="s">
        <v>18</v>
      </c>
      <c r="S4" s="37" t="s">
        <v>19</v>
      </c>
    </row>
    <row r="5" spans="1:19" ht="14.25" customHeight="1">
      <c r="A5" s="220"/>
      <c r="B5" s="220"/>
      <c r="C5" s="220"/>
      <c r="D5" s="220"/>
      <c r="E5" s="220"/>
      <c r="F5" s="220"/>
      <c r="G5" s="51"/>
      <c r="H5" s="38" t="s">
        <v>9</v>
      </c>
      <c r="I5" s="38" t="s">
        <v>10</v>
      </c>
      <c r="J5" s="38" t="s">
        <v>11</v>
      </c>
      <c r="K5" s="39" t="s">
        <v>12</v>
      </c>
      <c r="L5" s="38" t="s">
        <v>13</v>
      </c>
      <c r="M5" s="21" t="s">
        <v>14</v>
      </c>
      <c r="N5" s="38" t="s">
        <v>15</v>
      </c>
      <c r="O5" s="38" t="s">
        <v>16</v>
      </c>
      <c r="P5" s="40" t="s">
        <v>17</v>
      </c>
      <c r="Q5" s="38" t="s">
        <v>18</v>
      </c>
      <c r="R5" s="38" t="s">
        <v>19</v>
      </c>
      <c r="S5" s="40" t="s">
        <v>20</v>
      </c>
    </row>
    <row r="6" spans="1:19" ht="14.25" customHeight="1">
      <c r="A6" s="221"/>
      <c r="B6" s="221"/>
      <c r="C6" s="221"/>
      <c r="D6" s="221"/>
      <c r="E6" s="221"/>
      <c r="F6" s="221"/>
      <c r="G6" s="41" t="s">
        <v>21</v>
      </c>
      <c r="H6" s="32"/>
      <c r="I6" s="41">
        <v>1</v>
      </c>
      <c r="J6" s="41">
        <v>2</v>
      </c>
      <c r="K6" s="42">
        <v>3</v>
      </c>
      <c r="L6" s="42">
        <v>4</v>
      </c>
      <c r="M6" s="42">
        <v>5</v>
      </c>
      <c r="N6" s="42">
        <v>6</v>
      </c>
      <c r="O6" s="42">
        <v>7</v>
      </c>
      <c r="P6" s="42">
        <v>8</v>
      </c>
      <c r="Q6" s="42">
        <v>9</v>
      </c>
      <c r="R6" s="42">
        <v>10</v>
      </c>
      <c r="S6" s="41">
        <v>11</v>
      </c>
    </row>
    <row r="7" spans="1:19" ht="18.75" customHeight="1">
      <c r="A7" s="171"/>
      <c r="B7" s="175" t="s">
        <v>98</v>
      </c>
      <c r="C7" s="171"/>
      <c r="D7" s="171"/>
      <c r="E7" s="171"/>
      <c r="F7" s="161"/>
      <c r="G7" s="61"/>
      <c r="H7" s="224" t="s">
        <v>22</v>
      </c>
      <c r="I7" s="30" t="s">
        <v>183</v>
      </c>
      <c r="J7" s="30"/>
      <c r="K7" s="18"/>
      <c r="L7" s="18"/>
      <c r="M7" s="235" t="s">
        <v>23</v>
      </c>
      <c r="N7" s="30"/>
      <c r="O7" s="30" t="s">
        <v>170</v>
      </c>
      <c r="P7" s="120"/>
      <c r="Q7" s="18"/>
      <c r="R7" s="30"/>
      <c r="S7" s="43"/>
    </row>
    <row r="8" spans="1:19" ht="18.75" customHeight="1">
      <c r="A8" s="126" t="s">
        <v>181</v>
      </c>
      <c r="B8" s="127" t="s">
        <v>182</v>
      </c>
      <c r="C8" s="126">
        <v>3</v>
      </c>
      <c r="D8" s="126">
        <v>0</v>
      </c>
      <c r="E8" s="126">
        <v>3</v>
      </c>
      <c r="F8" s="85" t="s">
        <v>248</v>
      </c>
      <c r="G8" s="52" t="s">
        <v>24</v>
      </c>
      <c r="H8" s="225"/>
      <c r="I8" s="32"/>
      <c r="J8" s="31"/>
      <c r="K8" s="20"/>
      <c r="L8" s="20"/>
      <c r="M8" s="236"/>
      <c r="N8" s="32"/>
      <c r="O8" s="31"/>
      <c r="P8" s="19"/>
      <c r="Q8" s="20"/>
      <c r="R8" s="31"/>
      <c r="S8" s="44"/>
    </row>
    <row r="9" spans="1:19" ht="18.75" customHeight="1">
      <c r="A9" s="171"/>
      <c r="B9" s="175" t="s">
        <v>105</v>
      </c>
      <c r="C9" s="171"/>
      <c r="D9" s="171"/>
      <c r="E9" s="171"/>
      <c r="F9" s="85"/>
      <c r="G9" s="51"/>
      <c r="H9" s="225"/>
      <c r="I9" s="27">
        <v>4412</v>
      </c>
      <c r="J9" s="27"/>
      <c r="K9" s="21"/>
      <c r="L9" s="21"/>
      <c r="M9" s="236"/>
      <c r="N9" s="21" t="s">
        <v>198</v>
      </c>
      <c r="O9" s="31">
        <v>4402</v>
      </c>
      <c r="P9" s="19"/>
      <c r="Q9" s="20"/>
      <c r="R9" s="27"/>
      <c r="S9" s="45" t="s">
        <v>225</v>
      </c>
    </row>
    <row r="10" spans="1:19" ht="18.75" customHeight="1">
      <c r="A10" s="171"/>
      <c r="B10" s="175" t="s">
        <v>106</v>
      </c>
      <c r="C10" s="171"/>
      <c r="D10" s="171"/>
      <c r="E10" s="171"/>
      <c r="F10" s="85"/>
      <c r="G10" s="62"/>
      <c r="H10" s="225"/>
      <c r="I10" s="30" t="s">
        <v>184</v>
      </c>
      <c r="J10" s="30"/>
      <c r="K10" s="18"/>
      <c r="L10" s="18"/>
      <c r="M10" s="237"/>
      <c r="N10" s="30"/>
      <c r="O10" s="33" t="s">
        <v>176</v>
      </c>
      <c r="P10" s="18"/>
      <c r="Q10" s="30"/>
      <c r="R10" s="43"/>
      <c r="S10" s="43"/>
    </row>
    <row r="11" spans="1:19" ht="18.75" customHeight="1">
      <c r="A11" s="126" t="s">
        <v>183</v>
      </c>
      <c r="B11" s="183" t="s">
        <v>136</v>
      </c>
      <c r="C11" s="126">
        <v>1</v>
      </c>
      <c r="D11" s="126">
        <v>4</v>
      </c>
      <c r="E11" s="126">
        <v>3</v>
      </c>
      <c r="F11" s="85" t="s">
        <v>201</v>
      </c>
      <c r="G11" s="52" t="s">
        <v>25</v>
      </c>
      <c r="H11" s="225"/>
      <c r="I11" s="32"/>
      <c r="J11" s="31"/>
      <c r="K11" s="20"/>
      <c r="L11" s="20"/>
      <c r="M11" s="237"/>
      <c r="N11" s="32"/>
      <c r="O11" s="24"/>
      <c r="P11" s="20"/>
      <c r="Q11" s="31"/>
      <c r="R11" s="20"/>
      <c r="S11" s="44"/>
    </row>
    <row r="12" spans="1:19" ht="18.75" customHeight="1" thickBot="1">
      <c r="A12" s="171"/>
      <c r="B12" s="178" t="s">
        <v>109</v>
      </c>
      <c r="C12" s="171"/>
      <c r="D12" s="171"/>
      <c r="E12" s="171"/>
      <c r="F12" s="85"/>
      <c r="G12" s="51"/>
      <c r="H12" s="225"/>
      <c r="I12" s="27">
        <v>4413</v>
      </c>
      <c r="J12" s="27"/>
      <c r="K12" s="21"/>
      <c r="L12" s="21"/>
      <c r="M12" s="237"/>
      <c r="N12" s="21" t="s">
        <v>197</v>
      </c>
      <c r="O12" s="28">
        <v>4404</v>
      </c>
      <c r="P12" s="20"/>
      <c r="Q12" s="27"/>
      <c r="R12" s="21" t="s">
        <v>197</v>
      </c>
      <c r="S12" s="45"/>
    </row>
    <row r="13" spans="1:19" ht="18.75" customHeight="1">
      <c r="A13" s="184" t="s">
        <v>184</v>
      </c>
      <c r="B13" s="185" t="s">
        <v>185</v>
      </c>
      <c r="C13" s="184">
        <v>1</v>
      </c>
      <c r="D13" s="184">
        <v>4</v>
      </c>
      <c r="E13" s="184">
        <v>3</v>
      </c>
      <c r="F13" s="85" t="s">
        <v>202</v>
      </c>
      <c r="G13" s="62"/>
      <c r="H13" s="225"/>
      <c r="I13" s="30"/>
      <c r="J13" s="30"/>
      <c r="K13" s="18"/>
      <c r="L13" s="18"/>
      <c r="M13" s="237"/>
      <c r="N13" s="240" t="s">
        <v>26</v>
      </c>
      <c r="O13" s="241"/>
      <c r="P13" s="25"/>
      <c r="Q13" s="30"/>
      <c r="R13" s="18"/>
      <c r="S13" s="18"/>
    </row>
    <row r="14" spans="1:19" ht="18.75" customHeight="1">
      <c r="A14" s="171"/>
      <c r="B14" s="178" t="s">
        <v>112</v>
      </c>
      <c r="C14" s="171"/>
      <c r="D14" s="171"/>
      <c r="E14" s="171"/>
      <c r="F14" s="85"/>
      <c r="G14" s="52" t="s">
        <v>27</v>
      </c>
      <c r="H14" s="225"/>
      <c r="I14" s="32"/>
      <c r="J14" s="31"/>
      <c r="K14" s="20"/>
      <c r="L14" s="20"/>
      <c r="M14" s="237"/>
      <c r="N14" s="242" t="s">
        <v>190</v>
      </c>
      <c r="O14" s="243"/>
      <c r="P14" s="50"/>
      <c r="Q14" s="31"/>
      <c r="R14" s="20"/>
      <c r="S14" s="20"/>
    </row>
    <row r="15" spans="1:19" ht="18.75" customHeight="1" thickBot="1">
      <c r="A15" s="126" t="s">
        <v>170</v>
      </c>
      <c r="B15" s="127" t="s">
        <v>171</v>
      </c>
      <c r="C15" s="126">
        <v>2</v>
      </c>
      <c r="D15" s="126">
        <v>3</v>
      </c>
      <c r="E15" s="126">
        <v>3</v>
      </c>
      <c r="F15" s="85" t="s">
        <v>224</v>
      </c>
      <c r="G15" s="51"/>
      <c r="H15" s="225"/>
      <c r="I15" s="21"/>
      <c r="J15" s="27"/>
      <c r="K15" s="21"/>
      <c r="L15" s="21"/>
      <c r="M15" s="237"/>
      <c r="N15" s="86" t="s">
        <v>266</v>
      </c>
      <c r="O15" s="47" t="s">
        <v>197</v>
      </c>
      <c r="P15" s="50"/>
      <c r="R15" s="27"/>
      <c r="S15" s="21"/>
    </row>
    <row r="16" spans="1:19" ht="18.75" customHeight="1">
      <c r="A16" s="126" t="s">
        <v>174</v>
      </c>
      <c r="B16" s="127" t="s">
        <v>175</v>
      </c>
      <c r="C16" s="126">
        <v>1</v>
      </c>
      <c r="D16" s="126">
        <v>4</v>
      </c>
      <c r="E16" s="126">
        <v>3</v>
      </c>
      <c r="F16" s="85" t="s">
        <v>200</v>
      </c>
      <c r="G16" s="62"/>
      <c r="H16" s="225"/>
      <c r="I16" s="28" t="s">
        <v>174</v>
      </c>
      <c r="J16" s="31"/>
      <c r="K16" s="19"/>
      <c r="L16" s="20"/>
      <c r="M16" s="237"/>
      <c r="N16" s="31"/>
      <c r="O16" s="31" t="s">
        <v>187</v>
      </c>
      <c r="P16" s="18"/>
      <c r="Q16" s="18"/>
      <c r="R16" s="25"/>
      <c r="S16" s="18"/>
    </row>
    <row r="17" spans="1:19" ht="18.75" customHeight="1">
      <c r="A17" s="126" t="s">
        <v>186</v>
      </c>
      <c r="B17" s="127" t="s">
        <v>156</v>
      </c>
      <c r="C17" s="126">
        <v>1</v>
      </c>
      <c r="D17" s="126">
        <v>4</v>
      </c>
      <c r="E17" s="126">
        <v>3</v>
      </c>
      <c r="F17" s="85" t="s">
        <v>201</v>
      </c>
      <c r="G17" s="52" t="s">
        <v>28</v>
      </c>
      <c r="H17" s="225"/>
      <c r="I17" s="29"/>
      <c r="J17" s="31"/>
      <c r="K17" s="19"/>
      <c r="L17" s="20"/>
      <c r="M17" s="237"/>
      <c r="N17" s="32"/>
      <c r="O17" s="31"/>
      <c r="P17" s="20"/>
      <c r="Q17" s="20"/>
      <c r="R17" s="50"/>
      <c r="S17" s="20"/>
    </row>
    <row r="18" spans="1:19" ht="18.75" customHeight="1">
      <c r="A18" s="171"/>
      <c r="B18" s="178" t="s">
        <v>120</v>
      </c>
      <c r="C18" s="171"/>
      <c r="D18" s="171"/>
      <c r="E18" s="171"/>
      <c r="F18" s="85"/>
      <c r="G18" s="51"/>
      <c r="H18" s="225"/>
      <c r="I18" s="121">
        <v>4403</v>
      </c>
      <c r="J18" s="27"/>
      <c r="K18" s="124"/>
      <c r="L18" s="21"/>
      <c r="M18" s="237"/>
      <c r="N18" s="21" t="s">
        <v>199</v>
      </c>
      <c r="O18" s="27">
        <v>4404</v>
      </c>
      <c r="P18" s="21"/>
      <c r="Q18" s="21"/>
      <c r="R18" s="26"/>
      <c r="S18" s="21" t="s">
        <v>198</v>
      </c>
    </row>
    <row r="19" spans="1:19" ht="18.75" customHeight="1">
      <c r="A19" s="126" t="s">
        <v>176</v>
      </c>
      <c r="B19" s="127" t="s">
        <v>177</v>
      </c>
      <c r="C19" s="126">
        <v>0</v>
      </c>
      <c r="D19" s="126">
        <v>4</v>
      </c>
      <c r="E19" s="126">
        <v>4</v>
      </c>
      <c r="F19" s="85" t="s">
        <v>202</v>
      </c>
      <c r="G19" s="62"/>
      <c r="H19" s="225"/>
      <c r="I19" s="30" t="str">
        <f>+A8</f>
        <v>3000-1505</v>
      </c>
      <c r="J19" s="30"/>
      <c r="K19" s="18"/>
      <c r="L19" s="18"/>
      <c r="M19" s="236"/>
      <c r="N19" s="30" t="s">
        <v>186</v>
      </c>
      <c r="O19" s="30"/>
      <c r="P19" s="43"/>
      <c r="Q19" s="31"/>
      <c r="R19" s="30"/>
      <c r="S19" s="43"/>
    </row>
    <row r="20" spans="1:19" ht="18.75" customHeight="1">
      <c r="A20" s="186"/>
      <c r="B20" s="187" t="s">
        <v>93</v>
      </c>
      <c r="C20" s="186"/>
      <c r="D20" s="186"/>
      <c r="E20" s="186"/>
      <c r="F20" s="161"/>
      <c r="G20" s="52" t="s">
        <v>29</v>
      </c>
      <c r="H20" s="225"/>
      <c r="I20" s="32"/>
      <c r="J20" s="31"/>
      <c r="K20" s="20"/>
      <c r="L20" s="20"/>
      <c r="M20" s="236"/>
      <c r="N20" s="32"/>
      <c r="O20" s="31"/>
      <c r="P20" s="44"/>
      <c r="Q20" s="31"/>
      <c r="R20" s="31"/>
      <c r="S20" s="44"/>
    </row>
    <row r="21" spans="1:19" ht="16.5" customHeight="1">
      <c r="A21" s="126" t="s">
        <v>187</v>
      </c>
      <c r="B21" s="127" t="s">
        <v>188</v>
      </c>
      <c r="C21" s="126">
        <v>2</v>
      </c>
      <c r="D21" s="126">
        <v>3</v>
      </c>
      <c r="E21" s="126">
        <v>3</v>
      </c>
      <c r="F21" s="85" t="s">
        <v>201</v>
      </c>
      <c r="G21" s="51"/>
      <c r="H21" s="226"/>
      <c r="I21" s="27">
        <v>532</v>
      </c>
      <c r="J21" s="27"/>
      <c r="K21" s="21" t="s">
        <v>209</v>
      </c>
      <c r="L21" s="21"/>
      <c r="M21" s="239"/>
      <c r="N21" s="27">
        <v>4402</v>
      </c>
      <c r="O21" s="27"/>
      <c r="P21" s="45"/>
      <c r="Q21" s="27"/>
      <c r="R21" s="27" t="s">
        <v>198</v>
      </c>
      <c r="S21" s="45"/>
    </row>
    <row r="22" spans="1:19" ht="15.75" customHeight="1">
      <c r="A22" s="171"/>
      <c r="B22" s="178" t="s">
        <v>73</v>
      </c>
      <c r="C22" s="171"/>
      <c r="D22" s="171"/>
      <c r="E22" s="171"/>
      <c r="F22" s="161"/>
      <c r="G22" s="6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72" t="s">
        <v>190</v>
      </c>
      <c r="B23" s="188" t="s">
        <v>191</v>
      </c>
      <c r="C23" s="172">
        <v>0</v>
      </c>
      <c r="D23" s="172">
        <v>2</v>
      </c>
      <c r="E23" s="172">
        <v>0</v>
      </c>
      <c r="F23" s="85" t="s">
        <v>202</v>
      </c>
      <c r="G23" s="6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80"/>
      <c r="B24" s="170"/>
      <c r="C24" s="169"/>
      <c r="D24" s="169"/>
      <c r="E24" s="169"/>
      <c r="F24" s="161"/>
      <c r="G24" s="6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59"/>
      <c r="B25" s="54"/>
      <c r="C25" s="59"/>
      <c r="D25" s="59"/>
      <c r="E25" s="59"/>
      <c r="F25" s="53"/>
      <c r="G25" s="65"/>
      <c r="H25" s="8"/>
      <c r="I25" s="8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57"/>
      <c r="B26" s="58"/>
      <c r="C26" s="57"/>
      <c r="D26" s="57"/>
      <c r="E26" s="57"/>
      <c r="F26" s="53"/>
      <c r="G26" s="66"/>
      <c r="H26" s="12"/>
      <c r="I26" s="12"/>
      <c r="J26" s="12"/>
      <c r="K26" s="13"/>
      <c r="L26" s="230" t="s">
        <v>39</v>
      </c>
      <c r="M26" s="230"/>
      <c r="N26" s="230"/>
      <c r="O26" s="230"/>
      <c r="P26" s="11"/>
      <c r="Q26" s="11"/>
      <c r="R26" s="7"/>
      <c r="S26" s="1"/>
    </row>
    <row r="27" spans="1:19" ht="16.5" customHeight="1">
      <c r="A27" s="57"/>
      <c r="B27" s="58"/>
      <c r="C27" s="57"/>
      <c r="D27" s="57"/>
      <c r="E27" s="57"/>
      <c r="F27" s="53"/>
      <c r="G27" s="64"/>
      <c r="H27" s="8"/>
      <c r="I27" s="8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57"/>
      <c r="B28" s="58"/>
      <c r="C28" s="57"/>
      <c r="D28" s="57"/>
      <c r="E28" s="57"/>
      <c r="F28" s="53"/>
      <c r="G28" s="64"/>
      <c r="H28" s="8"/>
      <c r="I28" s="8"/>
      <c r="J28" s="8"/>
      <c r="K28" s="11" t="s">
        <v>30</v>
      </c>
      <c r="L28" s="10"/>
      <c r="M28" s="10"/>
      <c r="N28" s="10"/>
      <c r="O28" s="10"/>
      <c r="P28" s="217" t="s">
        <v>32</v>
      </c>
      <c r="Q28" s="217"/>
      <c r="R28" s="217"/>
      <c r="S28" s="218"/>
    </row>
    <row r="29" spans="1:19" ht="16.5" customHeight="1">
      <c r="A29" s="57"/>
      <c r="B29" s="58"/>
      <c r="C29" s="57"/>
      <c r="D29" s="57"/>
      <c r="E29" s="57"/>
      <c r="F29" s="53"/>
      <c r="G29" s="67"/>
      <c r="H29" s="12"/>
      <c r="I29" s="12"/>
      <c r="J29" s="12"/>
      <c r="K29" s="4"/>
      <c r="L29" s="223" t="s">
        <v>273</v>
      </c>
      <c r="M29" s="223"/>
      <c r="N29" s="223"/>
      <c r="O29" s="223"/>
      <c r="P29" s="11"/>
      <c r="Q29" s="11"/>
      <c r="R29" s="7"/>
      <c r="S29" s="1"/>
    </row>
    <row r="30" spans="1:19" ht="16.5" customHeight="1">
      <c r="A30" s="57"/>
      <c r="B30" s="58"/>
      <c r="C30" s="57"/>
      <c r="D30" s="57"/>
      <c r="E30" s="57"/>
      <c r="F30" s="53"/>
      <c r="G30" s="64"/>
      <c r="H30" s="7"/>
      <c r="I30" s="7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92" customFormat="1" ht="16.5" customHeight="1">
      <c r="A31" s="56"/>
      <c r="B31" s="56" t="s">
        <v>33</v>
      </c>
      <c r="C31" s="56">
        <f>SUM(C8:C24)</f>
        <v>11</v>
      </c>
      <c r="D31" s="56">
        <f>SUM(D8:D24)</f>
        <v>28</v>
      </c>
      <c r="E31" s="56">
        <f>SUM(E8:E24)</f>
        <v>25</v>
      </c>
      <c r="F31" s="55"/>
      <c r="G31" s="6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9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 ทค.1</vt:lpstr>
      <vt:lpstr>2 ทค. 1</vt:lpstr>
      <vt:lpstr>3 ทค.1,2</vt:lpstr>
      <vt:lpstr>ส1 คฮ.1</vt:lpstr>
      <vt:lpstr>ส1 คฮ.2</vt:lpstr>
      <vt:lpstr>ส2 คฮ.1</vt:lpstr>
      <vt:lpstr>ส2 คฮ.2</vt:lpstr>
      <vt:lpstr>'ส1 คฮ.1'!Print_Area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Bangon</cp:lastModifiedBy>
  <cp:lastPrinted>2020-11-06T01:50:08Z</cp:lastPrinted>
  <dcterms:created xsi:type="dcterms:W3CDTF">2018-02-20T01:37:58Z</dcterms:created>
  <dcterms:modified xsi:type="dcterms:W3CDTF">2021-02-02T02:41:16Z</dcterms:modified>
</cp:coreProperties>
</file>