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7.IT 2-63\"/>
    </mc:Choice>
  </mc:AlternateContent>
  <xr:revisionPtr revIDLastSave="0" documentId="13_ncr:1_{5B16533B-5DC4-4FDD-9954-559B72731682}" xr6:coauthVersionLast="45" xr6:coauthVersionMax="45" xr10:uidLastSave="{00000000-0000-0000-0000-000000000000}"/>
  <bookViews>
    <workbookView showHorizontalScroll="0" showVerticalScroll="0" xWindow="-120" yWindow="-120" windowWidth="29040" windowHeight="15840" activeTab="7" xr2:uid="{00000000-000D-0000-FFFF-FFFF00000000}"/>
  </bookViews>
  <sheets>
    <sheet name="อ.ประจิตร์" sheetId="27" r:id="rId1"/>
    <sheet name="อ.บังอร" sheetId="5" r:id="rId2"/>
    <sheet name="อ.พิชญะ" sheetId="8" r:id="rId3"/>
    <sheet name="อ.กรรัก" sheetId="21" r:id="rId4"/>
    <sheet name="ครูสุวนันท์" sheetId="24" r:id="rId5"/>
    <sheet name="ครูสวรินทร์" sheetId="46" r:id="rId6"/>
    <sheet name="ครูเสกสรร" sheetId="45" r:id="rId7"/>
    <sheet name="สวิส_ฝึกสอน" sheetId="53" r:id="rId8"/>
    <sheet name="ดลณกรณ์_ฝึกสอน" sheetId="56" r:id="rId9"/>
    <sheet name="สุมิตา_ฝึกสอน " sheetId="44" r:id="rId10"/>
  </sheets>
  <definedNames>
    <definedName name="_xlnm.Print_Area" localSheetId="5">ครูสวรินทร์!$A$1:$M$28</definedName>
    <definedName name="_xlnm.Print_Area" localSheetId="4">ครูสุวนันท์!$A$1:$M$28</definedName>
    <definedName name="_xlnm.Print_Area" localSheetId="6">ครูเสกสรร!$A$1:$M$28</definedName>
    <definedName name="_xlnm.Print_Area" localSheetId="0">อ.ประจิตร์!$A$1:$M$28</definedName>
    <definedName name="_xlnm.Print_Area" localSheetId="2">อ.พิชญะ!$A$1:$M$28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56" l="1"/>
  <c r="E26" i="53" l="1"/>
  <c r="A2" i="5" l="1"/>
  <c r="E26" i="46" l="1"/>
  <c r="E26" i="45"/>
  <c r="E26" i="24"/>
  <c r="E26" i="21"/>
  <c r="E26" i="8"/>
  <c r="K25" i="8" s="1"/>
  <c r="K24" i="8" s="1"/>
  <c r="E26" i="5"/>
  <c r="E26" i="27"/>
  <c r="K25" i="27" s="1"/>
  <c r="K24" i="27" s="1"/>
  <c r="K25" i="46" l="1"/>
  <c r="K24" i="46" s="1"/>
  <c r="K26" i="46" s="1"/>
  <c r="A2" i="46"/>
  <c r="K25" i="45"/>
  <c r="K24" i="45" s="1"/>
  <c r="K26" i="45" s="1"/>
  <c r="A2" i="45"/>
  <c r="A2" i="8" l="1"/>
  <c r="K25" i="24"/>
  <c r="K24" i="24" s="1"/>
  <c r="K26" i="24" s="1"/>
  <c r="K25" i="21"/>
  <c r="K24" i="21" s="1"/>
  <c r="K26" i="21" s="1"/>
  <c r="K26" i="8"/>
  <c r="K25" i="5"/>
  <c r="K24" i="5" s="1"/>
  <c r="K26" i="5" s="1"/>
  <c r="K26" i="27" l="1"/>
</calcChain>
</file>

<file path=xl/sharedStrings.xml><?xml version="1.0" encoding="utf-8"?>
<sst xmlns="http://schemas.openxmlformats.org/spreadsheetml/2006/main" count="1021" uniqueCount="182">
  <si>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</si>
  <si>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</si>
  <si>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</si>
  <si>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</si>
  <si>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</si>
  <si>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</si>
  <si>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</si>
  <si>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</si>
  <si>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</si>
  <si>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</si>
  <si>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</si>
  <si>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</si>
  <si>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</si>
  <si>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</si>
  <si>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</si>
  <si>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</si>
  <si>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</si>
  <si>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</si>
  <si>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</si>
  <si>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</si>
  <si>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</si>
  <si>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</si>
  <si>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</si>
  <si>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</si>
  <si>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</si>
  <si>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วท.ม.(เทคโนโลยีสารสนเทศ)</t>
  </si>
  <si>
    <t>วัน - ชม.</t>
  </si>
  <si>
    <t>นายประจิตร์  เลขตะระโก</t>
  </si>
  <si>
    <t>หลักสูตร ปวช.</t>
  </si>
  <si>
    <t>หลักสูตร ปวส.</t>
  </si>
  <si>
    <t>นายพิชญะ  พรมลา</t>
  </si>
  <si>
    <t>ค.อ.ม. (เทคโนโลยีคอมพิวเตอร์)</t>
  </si>
  <si>
    <t xml:space="preserve">จำนวนชั่วโมงสอนในเวลาราชการ (โหลด)  คือ    12  ชม./สัปดาห์  </t>
  </si>
  <si>
    <t>17.00</t>
  </si>
  <si>
    <t>18.00</t>
  </si>
  <si>
    <t>19.00</t>
  </si>
  <si>
    <t>หัวหน้าแผนกวิชาเทคโนโลยีสารสนเทศ</t>
  </si>
  <si>
    <t>หัวหน้างานศูนย์ข้อมูลสารสนเทศ</t>
  </si>
  <si>
    <t>กิจกรรมหน้าเสาธง   เวลา 07.30 น. - 08.00 น.</t>
  </si>
  <si>
    <t xml:space="preserve">พักรับประทานอาหารกลางวัน </t>
  </si>
  <si>
    <t>นายกรรัก  พร้อมจะบก</t>
  </si>
  <si>
    <t>**////////////////////////////////////////////////////////////////////////////////////////////////*///</t>
  </si>
  <si>
    <t>ค.บ.คอมพิวเตอร์ศึกษา</t>
  </si>
  <si>
    <t>กิจกรรม</t>
  </si>
  <si>
    <t>ครูอัตราจ้าง 1</t>
  </si>
  <si>
    <t>-</t>
  </si>
  <si>
    <t>นักศึกษาฝึกประสบการณ์วิชาชีพครู</t>
  </si>
  <si>
    <t>นางสาวสุมิตา  ฝางแก้ว</t>
  </si>
  <si>
    <t>นางสาวสุวนันท์  กอศรีรมย์</t>
  </si>
  <si>
    <t>ค.อ.บ.วิศวกรรมอิเล็กทรอนิกส์และโทรคมนาคม</t>
  </si>
  <si>
    <t xml:space="preserve">อัตราส่วนชั่วโมงสอน  ชั่วโมงไม่เบิกค่าสอน : ชั่วโมงเบิกค่าสอน  คือ    :  </t>
  </si>
  <si>
    <t xml:space="preserve">จำนวนชั่วโมงสอนในเวลาราชการ (โหลด)  คือ  20  ชม./สัปดาห์  </t>
  </si>
  <si>
    <t xml:space="preserve">จำนวนชั่วโมงสอนในเวลาราชการ (โหลด)  คือ   ชม./สัปดาห์  </t>
  </si>
  <si>
    <t>ครูอัตราจ้าง 3</t>
  </si>
  <si>
    <t>642</t>
  </si>
  <si>
    <t>3 ทส.1,2</t>
  </si>
  <si>
    <t>ส.2 ทส.1,2</t>
  </si>
  <si>
    <t>1 ทส.1</t>
  </si>
  <si>
    <t>2 ทส.1,2</t>
  </si>
  <si>
    <t>1 ทส.1,2</t>
  </si>
  <si>
    <t>3 ทส.2</t>
  </si>
  <si>
    <t>อัตราส่วนชั่วโมงสอน  ชั่วโมงไม่เบิกค่าสอน : ชั่วโมงเบิกค่าสอน  คือ    20  :  12</t>
  </si>
  <si>
    <t>นางสาวสวรินทร์  จันทร์สว่าง</t>
  </si>
  <si>
    <t>วท.บ.เทคโนโลยีสารสนเทศ</t>
  </si>
  <si>
    <t>คบ.คอมพิวเตอร์ศึกษา</t>
  </si>
  <si>
    <t>นายสวิส  กุลชัย</t>
  </si>
  <si>
    <t>นายดลณกรณ์  สีหะวงษ์</t>
  </si>
  <si>
    <t>นายเสกสรร  จันทะนนตรี</t>
  </si>
  <si>
    <t>ตารางสอนรายบุคคล   แผนกวิชาเทคโนโลยีสารสนเทศ   ประจำภาคเรียนที่  2  ปีการศึกษา  2563</t>
  </si>
  <si>
    <t>ครูอัตราจ้าง 2</t>
  </si>
  <si>
    <t>เจ้าหน้าที่งานประชาสัมพันธ์</t>
  </si>
  <si>
    <t>625</t>
  </si>
  <si>
    <t>ส.1 ทส.1</t>
  </si>
  <si>
    <t>30901-2003(ท)</t>
  </si>
  <si>
    <t>30900-0005(ท)</t>
  </si>
  <si>
    <t>20901-2002(ท)</t>
  </si>
  <si>
    <t>631</t>
  </si>
  <si>
    <t>2 ทส.2</t>
  </si>
  <si>
    <t>621</t>
  </si>
  <si>
    <t>632</t>
  </si>
  <si>
    <t>2 ทส.1</t>
  </si>
  <si>
    <t>832</t>
  </si>
  <si>
    <t>ส.1 ทส.2</t>
  </si>
  <si>
    <t>20001-1006</t>
  </si>
  <si>
    <t>623</t>
  </si>
  <si>
    <t>30901-2121(ท)</t>
  </si>
  <si>
    <t>624</t>
  </si>
  <si>
    <t>20901-2008(ท)</t>
  </si>
  <si>
    <t>1 ทส.2</t>
  </si>
  <si>
    <t>2901-8503(ท)</t>
  </si>
  <si>
    <t>3901-8503(ป)</t>
  </si>
  <si>
    <t>643</t>
  </si>
  <si>
    <t>3 ทส.1</t>
  </si>
  <si>
    <t>20901-1002(ท)</t>
  </si>
  <si>
    <t>20901-2003(ท)</t>
  </si>
  <si>
    <t>3901-2001</t>
  </si>
  <si>
    <t>3901-2001(ท)</t>
  </si>
  <si>
    <t>30901-2008</t>
  </si>
  <si>
    <t>30901-2008(ท)</t>
  </si>
  <si>
    <t>3901-2007(ท)</t>
  </si>
  <si>
    <t>20901-2005(ท)</t>
  </si>
  <si>
    <t>ท่าลี่ 1</t>
  </si>
  <si>
    <t>1 ทส.3</t>
  </si>
  <si>
    <t>20901-1006(ท)</t>
  </si>
  <si>
    <t>ท่าลี่ 2</t>
  </si>
  <si>
    <t>1 ทส.4</t>
  </si>
  <si>
    <t>20901-9205(ท)</t>
  </si>
  <si>
    <t>30901-1001(ท)</t>
  </si>
  <si>
    <t>20901-2004(ท)</t>
  </si>
  <si>
    <t>20901-1001(ท)</t>
  </si>
  <si>
    <t>20901-2010(ท)</t>
  </si>
  <si>
    <t>20901-2503(ท)</t>
  </si>
  <si>
    <t>1 ทส. 4</t>
  </si>
  <si>
    <t>2901-2012(ท)</t>
  </si>
  <si>
    <t>30900-0003(ท)</t>
  </si>
  <si>
    <t>20901-2502(ท)</t>
  </si>
  <si>
    <t>20901-2506(ท)</t>
  </si>
  <si>
    <t>2901-9006(ท)</t>
  </si>
  <si>
    <t>20901-2507(ท)</t>
  </si>
  <si>
    <t>2901-2140(ท)</t>
  </si>
  <si>
    <t>2901-9004(ท)</t>
  </si>
  <si>
    <t>3000-2004</t>
  </si>
  <si>
    <t>30000-2002</t>
  </si>
  <si>
    <t>3901-2116(ท)</t>
  </si>
  <si>
    <t>20000-2002</t>
  </si>
  <si>
    <t>อัตราส่วนชั่วโมงสอน  ชั่วโมงไม่เบิกค่าสอน : ชั่วโมงเบิกค่าสอน  คือ   18  : 12</t>
  </si>
  <si>
    <t>อัตราส่วนชั่วโมงสอน  ชั่วโมงไม่เบิกค่าสอน : ชั่วโมงเบิกค่าสอน  คือ    15  :  12</t>
  </si>
  <si>
    <t>อัตราส่วนชั่วโมงสอน  ชั่วโมงไม่เบิกค่าสอน : ชั่วโมงเบิกค่าสอน  คือ    21  :  12</t>
  </si>
  <si>
    <t xml:space="preserve">อัตราส่วนชั่วโมงสอน  ชั่วโมงไม่เบิกค่าสอน : ชั่วโมงเบิกค่าสอน  คือ    22  :  12  </t>
  </si>
  <si>
    <t>อัตราส่วนชั่วโมงสอน  ชั่วโมงไม่เบิกค่าสอน : ชั่วโมงเบิกค่าสอน  คือ    22  :  12</t>
  </si>
  <si>
    <t>เจ้าหน้าที่งานพัสดุ</t>
  </si>
  <si>
    <t>PLC</t>
  </si>
  <si>
    <t xml:space="preserve">จำนวนชั่วโมงสอนในเวลาราชการ (โหลด)  คือ    15  ชม./สัปดาห์  </t>
  </si>
  <si>
    <t>อวท.2                   2 ทส.1,2</t>
  </si>
  <si>
    <t xml:space="preserve">จำนวนชั่วโมงสอนในเวลาราชการ (โหลด)  คือ  15  ชม./สัปดาห์  </t>
  </si>
  <si>
    <t>อวท.4         3 ทส.1,2</t>
  </si>
  <si>
    <t>ลส.2                  1 ทส.1,2</t>
  </si>
  <si>
    <t>ส2 ทส.1,2</t>
  </si>
  <si>
    <t>2000-2004</t>
  </si>
  <si>
    <t>2000-2006</t>
  </si>
  <si>
    <t>20901-2004</t>
  </si>
  <si>
    <t>(ป)</t>
  </si>
  <si>
    <t>20901-2502</t>
  </si>
  <si>
    <t>20901-2003</t>
  </si>
  <si>
    <t>3001-2001</t>
  </si>
  <si>
    <t>(ท)</t>
  </si>
  <si>
    <t>2901-9006</t>
  </si>
  <si>
    <t>20901-2506</t>
  </si>
  <si>
    <t>30901-2003</t>
  </si>
  <si>
    <t>30900-0005</t>
  </si>
  <si>
    <t>20901-2002</t>
  </si>
  <si>
    <t>3901-2129</t>
  </si>
  <si>
    <t>30901-2121</t>
  </si>
  <si>
    <t>20901-2008</t>
  </si>
  <si>
    <t>3901-2116</t>
  </si>
  <si>
    <t>ส1 ทส.1</t>
  </si>
  <si>
    <t>อวท.4</t>
  </si>
  <si>
    <t>ส1 ทส.2</t>
  </si>
  <si>
    <t>ส1 ทส1</t>
  </si>
  <si>
    <t>ส1 ทส.1,2</t>
  </si>
  <si>
    <t xml:space="preserve">อวท.2 </t>
  </si>
  <si>
    <t>3901-2007</t>
  </si>
  <si>
    <t>20901-2005</t>
  </si>
  <si>
    <t>20901-1006</t>
  </si>
  <si>
    <t>20901-9205</t>
  </si>
  <si>
    <t>30901-1001</t>
  </si>
  <si>
    <t>20901-9004</t>
  </si>
  <si>
    <t>2901-9004</t>
  </si>
  <si>
    <t>20901-1001</t>
  </si>
  <si>
    <t>20901-2007</t>
  </si>
  <si>
    <t>20901-2010</t>
  </si>
  <si>
    <t>2901-2012</t>
  </si>
  <si>
    <t>20901-2503</t>
  </si>
  <si>
    <t>30900-0003</t>
  </si>
  <si>
    <t>20901-2206</t>
  </si>
  <si>
    <t>20901-2307</t>
  </si>
  <si>
    <t>20901-2507</t>
  </si>
  <si>
    <t>20901-2140</t>
  </si>
  <si>
    <t>2901-2111</t>
  </si>
  <si>
    <t>20901-1002</t>
  </si>
  <si>
    <t xml:space="preserve">อัตราส่วนชั่วโมงสอน  ชั่วโมงไม่เบิกค่าสอน : ชั่วโมงเบิกค่าสอน  คือ  12 : 0  </t>
  </si>
  <si>
    <t xml:space="preserve">อัตราส่วนชั่วโมงสอน  ชั่วโมงไม่เบิกค่าสอน : ชั่วโมงเบิกค่าสอน  คือ 12 : 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</si>
</sst>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2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sz val="11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55">
    <xf numFmtId="0" fontId="0" fillId="0" borderId="0" xfId="0"/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" fontId="5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1" fontId="4" fillId="0" borderId="0" xfId="0" applyNumberFormat="1" applyFont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" fontId="6" fillId="0" borderId="11" xfId="0" quotePrefix="1" applyNumberFormat="1" applyFont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1" fontId="5" fillId="0" borderId="8" xfId="0" quotePrefix="1" applyNumberFormat="1" applyFont="1" applyBorder="1" applyAlignment="1">
      <alignment horizontal="center" vertical="center" shrinkToFit="1"/>
    </xf>
    <xf numFmtId="1" fontId="5" fillId="0" borderId="12" xfId="0" quotePrefix="1" applyNumberFormat="1" applyFont="1" applyBorder="1" applyAlignment="1">
      <alignment horizontal="center" vertical="center" shrinkToFit="1"/>
    </xf>
    <xf numFmtId="1" fontId="5" fillId="0" borderId="8" xfId="0" applyNumberFormat="1" applyFont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14" xfId="1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49" fontId="2" fillId="0" borderId="10" xfId="1" applyNumberFormat="1" applyFont="1" applyFill="1" applyBorder="1" applyAlignment="1">
      <alignment horizontal="center" vertical="center" shrinkToFit="1"/>
    </xf>
    <xf numFmtId="49" fontId="2" fillId="0" borderId="6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vertical="center"/>
    </xf>
    <xf numFmtId="49" fontId="2" fillId="0" borderId="3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2" fillId="0" borderId="21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 shrinkToFit="1"/>
    </xf>
    <xf numFmtId="49" fontId="2" fillId="0" borderId="5" xfId="1" applyNumberFormat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2" fillId="0" borderId="2" xfId="2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shrinkToFit="1"/>
    </xf>
    <xf numFmtId="49" fontId="9" fillId="0" borderId="1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8" fillId="0" borderId="4" xfId="1" applyNumberFormat="1" applyFont="1" applyFill="1" applyBorder="1" applyAlignment="1">
      <alignment vertical="center" shrinkToFit="1"/>
    </xf>
    <xf numFmtId="49" fontId="8" fillId="0" borderId="2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2" fillId="0" borderId="8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9" fillId="0" borderId="13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2" fillId="0" borderId="6" xfId="1" applyNumberFormat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horizontal="center" vertical="center" shrinkToFit="1"/>
    </xf>
    <xf numFmtId="49" fontId="13" fillId="0" borderId="1" xfId="1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6" xfId="0" applyFont="1" applyBorder="1" applyAlignment="1">
      <alignment horizontal="center" vertical="center" textRotation="90" shrinkToFit="1"/>
    </xf>
    <xf numFmtId="0" fontId="4" fillId="0" borderId="2" xfId="0" applyFont="1" applyBorder="1" applyAlignment="1">
      <alignment horizontal="center" vertical="center" textRotation="90" shrinkToFit="1"/>
    </xf>
    <xf numFmtId="0" fontId="6" fillId="0" borderId="1" xfId="0" applyFont="1" applyBorder="1" applyAlignment="1">
      <alignment horizontal="center" vertical="center" textRotation="90" shrinkToFit="1"/>
    </xf>
    <xf numFmtId="0" fontId="6" fillId="0" borderId="6" xfId="0" applyFont="1" applyBorder="1" applyAlignment="1">
      <alignment horizontal="center" vertical="center" textRotation="90" shrinkToFit="1"/>
    </xf>
    <xf numFmtId="0" fontId="6" fillId="0" borderId="9" xfId="0" applyFont="1" applyBorder="1" applyAlignment="1">
      <alignment horizontal="center" vertical="center" textRotation="90" shrinkToFit="1"/>
    </xf>
    <xf numFmtId="0" fontId="6" fillId="0" borderId="2" xfId="0" applyFont="1" applyBorder="1" applyAlignment="1">
      <alignment horizontal="center" vertical="center" textRotation="90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2" borderId="16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0" borderId="17" xfId="1" applyNumberFormat="1" applyFont="1" applyFill="1" applyBorder="1" applyAlignment="1">
      <alignment horizontal="center" vertical="center" shrinkToFit="1"/>
    </xf>
    <xf numFmtId="49" fontId="2" fillId="0" borderId="18" xfId="1" applyNumberFormat="1" applyFont="1" applyFill="1" applyBorder="1" applyAlignment="1">
      <alignment horizontal="center" vertical="center" shrinkToFit="1"/>
    </xf>
    <xf numFmtId="49" fontId="2" fillId="0" borderId="19" xfId="1" applyNumberFormat="1" applyFont="1" applyFill="1" applyBorder="1" applyAlignment="1">
      <alignment horizontal="center" vertical="center" shrinkToFit="1"/>
    </xf>
    <xf numFmtId="49" fontId="2" fillId="0" borderId="20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90" shrinkToFit="1"/>
    </xf>
    <xf numFmtId="0" fontId="4" fillId="0" borderId="6" xfId="0" applyFont="1" applyFill="1" applyBorder="1" applyAlignment="1">
      <alignment horizontal="center" vertical="center" textRotation="90" shrinkToFit="1"/>
    </xf>
    <xf numFmtId="0" fontId="4" fillId="0" borderId="2" xfId="0" applyFont="1" applyFill="1" applyBorder="1" applyAlignment="1">
      <alignment horizontal="center" vertical="center" textRotation="90" shrinkToFit="1"/>
    </xf>
    <xf numFmtId="0" fontId="6" fillId="0" borderId="1" xfId="0" applyFont="1" applyFill="1" applyBorder="1" applyAlignment="1">
      <alignment horizontal="center" vertical="center" textRotation="90" shrinkToFit="1"/>
    </xf>
    <xf numFmtId="0" fontId="6" fillId="0" borderId="6" xfId="0" applyFont="1" applyFill="1" applyBorder="1" applyAlignment="1">
      <alignment horizontal="center" vertical="center" textRotation="90" shrinkToFit="1"/>
    </xf>
    <xf numFmtId="0" fontId="6" fillId="0" borderId="9" xfId="0" applyFont="1" applyFill="1" applyBorder="1" applyAlignment="1">
      <alignment horizontal="center" vertical="center" textRotation="90" shrinkToFit="1"/>
    </xf>
    <xf numFmtId="0" fontId="6" fillId="0" borderId="2" xfId="0" applyFont="1" applyFill="1" applyBorder="1" applyAlignment="1">
      <alignment horizontal="center" vertical="center" textRotation="90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49" fontId="6" fillId="2" borderId="19" xfId="0" applyNumberFormat="1" applyFont="1" applyFill="1" applyBorder="1" applyAlignment="1">
      <alignment horizontal="center" vertical="center" shrinkToFit="1"/>
    </xf>
    <xf numFmtId="49" fontId="6" fillId="2" borderId="20" xfId="0" applyNumberFormat="1" applyFont="1" applyFill="1" applyBorder="1" applyAlignment="1">
      <alignment horizontal="center" vertical="center" shrinkToFit="1"/>
    </xf>
  </cellXfs>
  <cellStyles count="3">
    <cellStyle name="Normal 2" xfId="2" xr:uid="{00000000-0005-0000-0000-000001000000}"/>
    <cellStyle name="Normal 5" xfId="1" xr:uid="{00000000-0005-0000-0000-00000200000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2211</xdr:colOff>
      <xdr:row>10</xdr:row>
      <xdr:rowOff>114041</xdr:rowOff>
    </xdr:from>
    <xdr:to>
      <xdr:col>9</xdr:col>
      <xdr:colOff>5603</xdr:colOff>
      <xdr:row>10</xdr:row>
      <xdr:rowOff>114041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339749" y="2436676"/>
          <a:ext cx="14687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436563</xdr:colOff>
      <xdr:row>13</xdr:row>
      <xdr:rowOff>111276</xdr:rowOff>
    </xdr:from>
    <xdr:to>
      <xdr:col>6</xdr:col>
      <xdr:colOff>7938</xdr:colOff>
      <xdr:row>13</xdr:row>
      <xdr:rowOff>111276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039813" y="3008464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8072</xdr:colOff>
      <xdr:row>13</xdr:row>
      <xdr:rowOff>111353</xdr:rowOff>
    </xdr:from>
    <xdr:to>
      <xdr:col>11</xdr:col>
      <xdr:colOff>0</xdr:colOff>
      <xdr:row>13</xdr:row>
      <xdr:rowOff>111353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786572" y="3008541"/>
          <a:ext cx="14524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7</xdr:row>
      <xdr:rowOff>103338</xdr:rowOff>
    </xdr:from>
    <xdr:to>
      <xdr:col>6</xdr:col>
      <xdr:colOff>0</xdr:colOff>
      <xdr:row>7</xdr:row>
      <xdr:rowOff>103338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738313" y="1762276"/>
          <a:ext cx="21828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8072</xdr:colOff>
      <xdr:row>7</xdr:row>
      <xdr:rowOff>103415</xdr:rowOff>
    </xdr:from>
    <xdr:to>
      <xdr:col>8</xdr:col>
      <xdr:colOff>7327</xdr:colOff>
      <xdr:row>7</xdr:row>
      <xdr:rowOff>103415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4326072" y="1762353"/>
          <a:ext cx="7295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15875</xdr:colOff>
      <xdr:row>7</xdr:row>
      <xdr:rowOff>111276</xdr:rowOff>
    </xdr:from>
    <xdr:to>
      <xdr:col>11</xdr:col>
      <xdr:colOff>10774</xdr:colOff>
      <xdr:row>7</xdr:row>
      <xdr:rowOff>111276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5794375" y="1770214"/>
          <a:ext cx="14553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16</xdr:row>
      <xdr:rowOff>101356</xdr:rowOff>
    </xdr:from>
    <xdr:to>
      <xdr:col>5</xdr:col>
      <xdr:colOff>7327</xdr:colOff>
      <xdr:row>16</xdr:row>
      <xdr:rowOff>101356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745029" y="2998544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9660</xdr:colOff>
      <xdr:row>16</xdr:row>
      <xdr:rowOff>112941</xdr:rowOff>
    </xdr:from>
    <xdr:to>
      <xdr:col>12</xdr:col>
      <xdr:colOff>0</xdr:colOff>
      <xdr:row>16</xdr:row>
      <xdr:rowOff>112941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4327660" y="3629254"/>
          <a:ext cx="2911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14654</xdr:colOff>
      <xdr:row>10</xdr:row>
      <xdr:rowOff>101356</xdr:rowOff>
    </xdr:from>
    <xdr:to>
      <xdr:col>4</xdr:col>
      <xdr:colOff>7327</xdr:colOff>
      <xdr:row>10</xdr:row>
      <xdr:rowOff>101356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10992AB4-AF06-4D8A-8520-33F20194B095}"/>
            </a:ext>
          </a:extLst>
        </xdr:cNvPr>
        <xdr:cNvSpPr>
          <a:spLocks noChangeShapeType="1"/>
        </xdr:cNvSpPr>
      </xdr:nvSpPr>
      <xdr:spPr bwMode="auto">
        <a:xfrm>
          <a:off x="5237529" y="4236794"/>
          <a:ext cx="14849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7938</xdr:colOff>
      <xdr:row>10</xdr:row>
      <xdr:rowOff>119062</xdr:rowOff>
    </xdr:from>
    <xdr:to>
      <xdr:col>12</xdr:col>
      <xdr:colOff>2837</xdr:colOff>
      <xdr:row>10</xdr:row>
      <xdr:rowOff>119062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92556973-7D73-4FDC-A7E6-6B2294713C06}"/>
            </a:ext>
          </a:extLst>
        </xdr:cNvPr>
        <xdr:cNvSpPr>
          <a:spLocks noChangeShapeType="1"/>
        </xdr:cNvSpPr>
      </xdr:nvSpPr>
      <xdr:spPr bwMode="auto">
        <a:xfrm>
          <a:off x="6723063" y="2397125"/>
          <a:ext cx="1487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111124</xdr:rowOff>
    </xdr:from>
    <xdr:to>
      <xdr:col>12</xdr:col>
      <xdr:colOff>741024</xdr:colOff>
      <xdr:row>13</xdr:row>
      <xdr:rowOff>111124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B862979-7677-47C9-8B0A-9929C02AEAD1}"/>
            </a:ext>
          </a:extLst>
        </xdr:cNvPr>
        <xdr:cNvSpPr>
          <a:spLocks noChangeShapeType="1"/>
        </xdr:cNvSpPr>
      </xdr:nvSpPr>
      <xdr:spPr bwMode="auto">
        <a:xfrm>
          <a:off x="7461250" y="3008312"/>
          <a:ext cx="1487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7936</xdr:rowOff>
    </xdr:from>
    <xdr:to>
      <xdr:col>8</xdr:col>
      <xdr:colOff>741024</xdr:colOff>
      <xdr:row>14</xdr:row>
      <xdr:rowOff>7936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22CEB71C-FC86-45E7-B613-B888FFE78A30}"/>
            </a:ext>
          </a:extLst>
        </xdr:cNvPr>
        <xdr:cNvSpPr>
          <a:spLocks noChangeShapeType="1"/>
        </xdr:cNvSpPr>
      </xdr:nvSpPr>
      <xdr:spPr bwMode="auto">
        <a:xfrm>
          <a:off x="4476750" y="3111499"/>
          <a:ext cx="1487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113978</xdr:colOff>
      <xdr:row>0</xdr:row>
      <xdr:rowOff>76200</xdr:rowOff>
    </xdr:from>
    <xdr:to>
      <xdr:col>0</xdr:col>
      <xdr:colOff>590550</xdr:colOff>
      <xdr:row>2</xdr:row>
      <xdr:rowOff>79375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8" y="76200"/>
          <a:ext cx="476572" cy="426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3117" name="Picture 1">
          <a:extLst>
            <a:ext uri="{FF2B5EF4-FFF2-40B4-BE49-F238E27FC236}">
              <a16:creationId xmlns:a16="http://schemas.microsoft.com/office/drawing/2014/main" id="{00000000-0008-0000-0100-00005DF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14654</xdr:colOff>
      <xdr:row>7</xdr:row>
      <xdr:rowOff>101356</xdr:rowOff>
    </xdr:from>
    <xdr:to>
      <xdr:col>5</xdr:col>
      <xdr:colOff>722313</xdr:colOff>
      <xdr:row>7</xdr:row>
      <xdr:rowOff>101356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745029" y="1760294"/>
          <a:ext cx="21681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14654</xdr:colOff>
      <xdr:row>19</xdr:row>
      <xdr:rowOff>101356</xdr:rowOff>
    </xdr:from>
    <xdr:to>
      <xdr:col>6</xdr:col>
      <xdr:colOff>7327</xdr:colOff>
      <xdr:row>19</xdr:row>
      <xdr:rowOff>101356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745029" y="1760294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16</xdr:row>
      <xdr:rowOff>101356</xdr:rowOff>
    </xdr:from>
    <xdr:to>
      <xdr:col>5</xdr:col>
      <xdr:colOff>7327</xdr:colOff>
      <xdr:row>16</xdr:row>
      <xdr:rowOff>101356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745029" y="1760294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13</xdr:row>
      <xdr:rowOff>101356</xdr:rowOff>
    </xdr:from>
    <xdr:to>
      <xdr:col>6</xdr:col>
      <xdr:colOff>0</xdr:colOff>
      <xdr:row>13</xdr:row>
      <xdr:rowOff>101356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745029" y="2998544"/>
          <a:ext cx="21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14654</xdr:colOff>
      <xdr:row>7</xdr:row>
      <xdr:rowOff>101356</xdr:rowOff>
    </xdr:from>
    <xdr:to>
      <xdr:col>11</xdr:col>
      <xdr:colOff>7327</xdr:colOff>
      <xdr:row>7</xdr:row>
      <xdr:rowOff>101356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745029" y="1760294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7</xdr:row>
      <xdr:rowOff>101356</xdr:rowOff>
    </xdr:from>
    <xdr:to>
      <xdr:col>8</xdr:col>
      <xdr:colOff>5972</xdr:colOff>
      <xdr:row>7</xdr:row>
      <xdr:rowOff>101356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7295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10</xdr:row>
      <xdr:rowOff>101356</xdr:rowOff>
    </xdr:from>
    <xdr:to>
      <xdr:col>8</xdr:col>
      <xdr:colOff>5972</xdr:colOff>
      <xdr:row>10</xdr:row>
      <xdr:rowOff>101356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7295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6717</xdr:colOff>
      <xdr:row>10</xdr:row>
      <xdr:rowOff>101356</xdr:rowOff>
    </xdr:from>
    <xdr:to>
      <xdr:col>6</xdr:col>
      <xdr:colOff>5972</xdr:colOff>
      <xdr:row>10</xdr:row>
      <xdr:rowOff>101356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7295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6717</xdr:colOff>
      <xdr:row>13</xdr:row>
      <xdr:rowOff>101356</xdr:rowOff>
    </xdr:from>
    <xdr:to>
      <xdr:col>10</xdr:col>
      <xdr:colOff>5972</xdr:colOff>
      <xdr:row>13</xdr:row>
      <xdr:rowOff>101356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4324717" y="2379419"/>
          <a:ext cx="7295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19</xdr:row>
      <xdr:rowOff>101356</xdr:rowOff>
    </xdr:from>
    <xdr:to>
      <xdr:col>9</xdr:col>
      <xdr:colOff>7938</xdr:colOff>
      <xdr:row>19</xdr:row>
      <xdr:rowOff>101356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4324717" y="4236794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119062</xdr:rowOff>
    </xdr:from>
    <xdr:to>
      <xdr:col>13</xdr:col>
      <xdr:colOff>2837</xdr:colOff>
      <xdr:row>13</xdr:row>
      <xdr:rowOff>119062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55D65252-ADFE-4DB8-85E6-B771507EF620}"/>
            </a:ext>
          </a:extLst>
        </xdr:cNvPr>
        <xdr:cNvSpPr>
          <a:spLocks noChangeShapeType="1"/>
        </xdr:cNvSpPr>
      </xdr:nvSpPr>
      <xdr:spPr bwMode="auto">
        <a:xfrm>
          <a:off x="6704013" y="2414587"/>
          <a:ext cx="148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14654</xdr:colOff>
      <xdr:row>19</xdr:row>
      <xdr:rowOff>101356</xdr:rowOff>
    </xdr:from>
    <xdr:to>
      <xdr:col>11</xdr:col>
      <xdr:colOff>7327</xdr:colOff>
      <xdr:row>19</xdr:row>
      <xdr:rowOff>101356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97CB9C2F-9893-447B-8796-C90A50398E24}"/>
            </a:ext>
          </a:extLst>
        </xdr:cNvPr>
        <xdr:cNvSpPr>
          <a:spLocks noChangeShapeType="1"/>
        </xdr:cNvSpPr>
      </xdr:nvSpPr>
      <xdr:spPr bwMode="auto">
        <a:xfrm>
          <a:off x="1062404" y="2379419"/>
          <a:ext cx="14849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</xdr:rowOff>
    </xdr:from>
    <xdr:to>
      <xdr:col>8</xdr:col>
      <xdr:colOff>741024</xdr:colOff>
      <xdr:row>14</xdr:row>
      <xdr:rowOff>1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7A307387-B32B-446B-9445-65930463F85D}"/>
            </a:ext>
          </a:extLst>
        </xdr:cNvPr>
        <xdr:cNvSpPr>
          <a:spLocks noChangeShapeType="1"/>
        </xdr:cNvSpPr>
      </xdr:nvSpPr>
      <xdr:spPr bwMode="auto">
        <a:xfrm>
          <a:off x="4476750" y="3103564"/>
          <a:ext cx="1487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4852" name="Picture 1">
          <a:extLst>
            <a:ext uri="{FF2B5EF4-FFF2-40B4-BE49-F238E27FC236}">
              <a16:creationId xmlns:a16="http://schemas.microsoft.com/office/drawing/2014/main" id="{00000000-0008-0000-0200-000024F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6717</xdr:colOff>
      <xdr:row>7</xdr:row>
      <xdr:rowOff>101356</xdr:rowOff>
    </xdr:from>
    <xdr:to>
      <xdr:col>6</xdr:col>
      <xdr:colOff>5972</xdr:colOff>
      <xdr:row>7</xdr:row>
      <xdr:rowOff>101356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207117" y="2396881"/>
          <a:ext cx="732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7</xdr:row>
      <xdr:rowOff>101356</xdr:rowOff>
    </xdr:from>
    <xdr:to>
      <xdr:col>10</xdr:col>
      <xdr:colOff>0</xdr:colOff>
      <xdr:row>7</xdr:row>
      <xdr:rowOff>101356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21840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10</xdr:row>
      <xdr:rowOff>101356</xdr:rowOff>
    </xdr:from>
    <xdr:to>
      <xdr:col>11</xdr:col>
      <xdr:colOff>0</xdr:colOff>
      <xdr:row>10</xdr:row>
      <xdr:rowOff>101356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4324717" y="2379419"/>
          <a:ext cx="29142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10</xdr:row>
      <xdr:rowOff>101356</xdr:rowOff>
    </xdr:from>
    <xdr:to>
      <xdr:col>5</xdr:col>
      <xdr:colOff>7327</xdr:colOff>
      <xdr:row>10</xdr:row>
      <xdr:rowOff>101356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1748204" y="36541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13</xdr:row>
      <xdr:rowOff>101356</xdr:rowOff>
    </xdr:from>
    <xdr:to>
      <xdr:col>5</xdr:col>
      <xdr:colOff>722313</xdr:colOff>
      <xdr:row>13</xdr:row>
      <xdr:rowOff>101356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1745029" y="2998544"/>
          <a:ext cx="21681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15874</xdr:colOff>
      <xdr:row>16</xdr:row>
      <xdr:rowOff>125168</xdr:rowOff>
    </xdr:from>
    <xdr:to>
      <xdr:col>5</xdr:col>
      <xdr:colOff>722313</xdr:colOff>
      <xdr:row>16</xdr:row>
      <xdr:rowOff>125168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301999" y="3641481"/>
          <a:ext cx="7064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19</xdr:row>
      <xdr:rowOff>101356</xdr:rowOff>
    </xdr:from>
    <xdr:to>
      <xdr:col>5</xdr:col>
      <xdr:colOff>722313</xdr:colOff>
      <xdr:row>19</xdr:row>
      <xdr:rowOff>101356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1745029" y="2998544"/>
          <a:ext cx="21681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6717</xdr:colOff>
      <xdr:row>13</xdr:row>
      <xdr:rowOff>101356</xdr:rowOff>
    </xdr:from>
    <xdr:to>
      <xdr:col>10</xdr:col>
      <xdr:colOff>5972</xdr:colOff>
      <xdr:row>13</xdr:row>
      <xdr:rowOff>101356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5807442" y="3025531"/>
          <a:ext cx="732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19</xdr:row>
      <xdr:rowOff>101356</xdr:rowOff>
    </xdr:from>
    <xdr:to>
      <xdr:col>8</xdr:col>
      <xdr:colOff>5972</xdr:colOff>
      <xdr:row>19</xdr:row>
      <xdr:rowOff>101356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5785217" y="2998544"/>
          <a:ext cx="7295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14654</xdr:colOff>
      <xdr:row>7</xdr:row>
      <xdr:rowOff>101356</xdr:rowOff>
    </xdr:from>
    <xdr:to>
      <xdr:col>3</xdr:col>
      <xdr:colOff>730250</xdr:colOff>
      <xdr:row>7</xdr:row>
      <xdr:rowOff>101356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DFCFFEA9-8482-4DE1-B98D-1366F5738975}"/>
            </a:ext>
          </a:extLst>
        </xdr:cNvPr>
        <xdr:cNvSpPr>
          <a:spLocks noChangeShapeType="1"/>
        </xdr:cNvSpPr>
      </xdr:nvSpPr>
      <xdr:spPr bwMode="auto">
        <a:xfrm>
          <a:off x="1062404" y="1760294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15875</xdr:colOff>
      <xdr:row>16</xdr:row>
      <xdr:rowOff>117232</xdr:rowOff>
    </xdr:from>
    <xdr:to>
      <xdr:col>10</xdr:col>
      <xdr:colOff>5972</xdr:colOff>
      <xdr:row>16</xdr:row>
      <xdr:rowOff>117232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CB39A917-B116-46EC-B610-4FB21A8D8DD9}"/>
            </a:ext>
          </a:extLst>
        </xdr:cNvPr>
        <xdr:cNvSpPr>
          <a:spLocks noChangeShapeType="1"/>
        </xdr:cNvSpPr>
      </xdr:nvSpPr>
      <xdr:spPr bwMode="auto">
        <a:xfrm>
          <a:off x="4492625" y="3633545"/>
          <a:ext cx="22284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119062</xdr:rowOff>
    </xdr:from>
    <xdr:to>
      <xdr:col>13</xdr:col>
      <xdr:colOff>2837</xdr:colOff>
      <xdr:row>13</xdr:row>
      <xdr:rowOff>119062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347CE2F1-28DC-4CE3-A2AF-D24B73BA67A4}"/>
            </a:ext>
          </a:extLst>
        </xdr:cNvPr>
        <xdr:cNvSpPr>
          <a:spLocks noChangeShapeType="1"/>
        </xdr:cNvSpPr>
      </xdr:nvSpPr>
      <xdr:spPr bwMode="auto">
        <a:xfrm>
          <a:off x="7446963" y="3043237"/>
          <a:ext cx="148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14</xdr:row>
      <xdr:rowOff>7937</xdr:rowOff>
    </xdr:from>
    <xdr:to>
      <xdr:col>8</xdr:col>
      <xdr:colOff>725149</xdr:colOff>
      <xdr:row>14</xdr:row>
      <xdr:rowOff>7937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BFF12247-214D-491D-AF78-7D904317C199}"/>
            </a:ext>
          </a:extLst>
        </xdr:cNvPr>
        <xdr:cNvSpPr>
          <a:spLocks noChangeShapeType="1"/>
        </xdr:cNvSpPr>
      </xdr:nvSpPr>
      <xdr:spPr bwMode="auto">
        <a:xfrm>
          <a:off x="4460875" y="3111500"/>
          <a:ext cx="1487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2023" name="Picture 1">
          <a:extLst>
            <a:ext uri="{FF2B5EF4-FFF2-40B4-BE49-F238E27FC236}">
              <a16:creationId xmlns:a16="http://schemas.microsoft.com/office/drawing/2014/main" id="{00000000-0008-0000-0300-000017E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14654</xdr:colOff>
      <xdr:row>7</xdr:row>
      <xdr:rowOff>101356</xdr:rowOff>
    </xdr:from>
    <xdr:to>
      <xdr:col>5</xdr:col>
      <xdr:colOff>7327</xdr:colOff>
      <xdr:row>7</xdr:row>
      <xdr:rowOff>101356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10</xdr:row>
      <xdr:rowOff>101356</xdr:rowOff>
    </xdr:from>
    <xdr:to>
      <xdr:col>5</xdr:col>
      <xdr:colOff>7327</xdr:colOff>
      <xdr:row>10</xdr:row>
      <xdr:rowOff>101356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16</xdr:row>
      <xdr:rowOff>101356</xdr:rowOff>
    </xdr:from>
    <xdr:to>
      <xdr:col>5</xdr:col>
      <xdr:colOff>7327</xdr:colOff>
      <xdr:row>16</xdr:row>
      <xdr:rowOff>101356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19</xdr:row>
      <xdr:rowOff>101356</xdr:rowOff>
    </xdr:from>
    <xdr:to>
      <xdr:col>5</xdr:col>
      <xdr:colOff>7327</xdr:colOff>
      <xdr:row>19</xdr:row>
      <xdr:rowOff>101356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13</xdr:row>
      <xdr:rowOff>101356</xdr:rowOff>
    </xdr:from>
    <xdr:to>
      <xdr:col>5</xdr:col>
      <xdr:colOff>7327</xdr:colOff>
      <xdr:row>13</xdr:row>
      <xdr:rowOff>101356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10</xdr:row>
      <xdr:rowOff>101356</xdr:rowOff>
    </xdr:from>
    <xdr:to>
      <xdr:col>11</xdr:col>
      <xdr:colOff>0</xdr:colOff>
      <xdr:row>10</xdr:row>
      <xdr:rowOff>101356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340592" y="2396881"/>
          <a:ext cx="29269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6717</xdr:colOff>
      <xdr:row>16</xdr:row>
      <xdr:rowOff>101356</xdr:rowOff>
    </xdr:from>
    <xdr:to>
      <xdr:col>12</xdr:col>
      <xdr:colOff>0</xdr:colOff>
      <xdr:row>16</xdr:row>
      <xdr:rowOff>101356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4340592" y="2396881"/>
          <a:ext cx="29269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7</xdr:row>
      <xdr:rowOff>101356</xdr:rowOff>
    </xdr:from>
    <xdr:to>
      <xdr:col>9</xdr:col>
      <xdr:colOff>7938</xdr:colOff>
      <xdr:row>7</xdr:row>
      <xdr:rowOff>101356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4340592" y="4282831"/>
          <a:ext cx="1468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19</xdr:row>
      <xdr:rowOff>101356</xdr:rowOff>
    </xdr:from>
    <xdr:to>
      <xdr:col>9</xdr:col>
      <xdr:colOff>7938</xdr:colOff>
      <xdr:row>19</xdr:row>
      <xdr:rowOff>101356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119062</xdr:rowOff>
    </xdr:from>
    <xdr:to>
      <xdr:col>13</xdr:col>
      <xdr:colOff>2837</xdr:colOff>
      <xdr:row>13</xdr:row>
      <xdr:rowOff>119062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E61AF3FD-EB56-4D24-A67E-F28085C37032}"/>
            </a:ext>
          </a:extLst>
        </xdr:cNvPr>
        <xdr:cNvSpPr>
          <a:spLocks noChangeShapeType="1"/>
        </xdr:cNvSpPr>
      </xdr:nvSpPr>
      <xdr:spPr bwMode="auto">
        <a:xfrm>
          <a:off x="7446963" y="3043237"/>
          <a:ext cx="148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206374</xdr:rowOff>
    </xdr:from>
    <xdr:to>
      <xdr:col>8</xdr:col>
      <xdr:colOff>741024</xdr:colOff>
      <xdr:row>13</xdr:row>
      <xdr:rowOff>206374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72112FB9-0A02-40C8-827A-8CD79636BB9C}"/>
            </a:ext>
          </a:extLst>
        </xdr:cNvPr>
        <xdr:cNvSpPr>
          <a:spLocks noChangeShapeType="1"/>
        </xdr:cNvSpPr>
      </xdr:nvSpPr>
      <xdr:spPr bwMode="auto">
        <a:xfrm>
          <a:off x="4476750" y="3103562"/>
          <a:ext cx="1487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666750</xdr:colOff>
      <xdr:row>31</xdr:row>
      <xdr:rowOff>209550</xdr:rowOff>
    </xdr:from>
    <xdr:to>
      <xdr:col>14</xdr:col>
      <xdr:colOff>57150</xdr:colOff>
      <xdr:row>31</xdr:row>
      <xdr:rowOff>209550</xdr:rowOff>
    </xdr:to>
    <xdr:sp macro="" textlink="">
      <xdr:nvSpPr>
        <xdr:cNvPr id="23" name="Line 1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8667750" y="73152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14654</xdr:colOff>
      <xdr:row>10</xdr:row>
      <xdr:rowOff>101356</xdr:rowOff>
    </xdr:from>
    <xdr:to>
      <xdr:col>5</xdr:col>
      <xdr:colOff>7327</xdr:colOff>
      <xdr:row>10</xdr:row>
      <xdr:rowOff>101356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748204" y="176823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13</xdr:row>
      <xdr:rowOff>101356</xdr:rowOff>
    </xdr:from>
    <xdr:to>
      <xdr:col>5</xdr:col>
      <xdr:colOff>7327</xdr:colOff>
      <xdr:row>13</xdr:row>
      <xdr:rowOff>101356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748204" y="176823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14654</xdr:colOff>
      <xdr:row>16</xdr:row>
      <xdr:rowOff>101356</xdr:rowOff>
    </xdr:from>
    <xdr:to>
      <xdr:col>11</xdr:col>
      <xdr:colOff>7327</xdr:colOff>
      <xdr:row>16</xdr:row>
      <xdr:rowOff>101356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748204" y="176823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14654</xdr:colOff>
      <xdr:row>10</xdr:row>
      <xdr:rowOff>101356</xdr:rowOff>
    </xdr:from>
    <xdr:to>
      <xdr:col>12</xdr:col>
      <xdr:colOff>7327</xdr:colOff>
      <xdr:row>10</xdr:row>
      <xdr:rowOff>101356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1748204" y="176823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14654</xdr:colOff>
      <xdr:row>7</xdr:row>
      <xdr:rowOff>101356</xdr:rowOff>
    </xdr:from>
    <xdr:to>
      <xdr:col>4</xdr:col>
      <xdr:colOff>7327</xdr:colOff>
      <xdr:row>7</xdr:row>
      <xdr:rowOff>101356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745029" y="2379419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6717</xdr:colOff>
      <xdr:row>7</xdr:row>
      <xdr:rowOff>101356</xdr:rowOff>
    </xdr:from>
    <xdr:to>
      <xdr:col>6</xdr:col>
      <xdr:colOff>5972</xdr:colOff>
      <xdr:row>7</xdr:row>
      <xdr:rowOff>101356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3207117" y="1768231"/>
          <a:ext cx="732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7</xdr:row>
      <xdr:rowOff>101356</xdr:rowOff>
    </xdr:from>
    <xdr:to>
      <xdr:col>10</xdr:col>
      <xdr:colOff>0</xdr:colOff>
      <xdr:row>7</xdr:row>
      <xdr:rowOff>101356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340592" y="1768231"/>
          <a:ext cx="219355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16</xdr:row>
      <xdr:rowOff>101356</xdr:rowOff>
    </xdr:from>
    <xdr:to>
      <xdr:col>5</xdr:col>
      <xdr:colOff>722313</xdr:colOff>
      <xdr:row>16</xdr:row>
      <xdr:rowOff>101356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1748204" y="3654181"/>
          <a:ext cx="21745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19</xdr:row>
      <xdr:rowOff>101356</xdr:rowOff>
    </xdr:from>
    <xdr:to>
      <xdr:col>5</xdr:col>
      <xdr:colOff>722313</xdr:colOff>
      <xdr:row>19</xdr:row>
      <xdr:rowOff>101356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1748204" y="3654181"/>
          <a:ext cx="21745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16</xdr:row>
      <xdr:rowOff>101356</xdr:rowOff>
    </xdr:from>
    <xdr:to>
      <xdr:col>8</xdr:col>
      <xdr:colOff>5972</xdr:colOff>
      <xdr:row>16</xdr:row>
      <xdr:rowOff>101356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340592" y="4282831"/>
          <a:ext cx="732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19</xdr:row>
      <xdr:rowOff>101356</xdr:rowOff>
    </xdr:from>
    <xdr:to>
      <xdr:col>8</xdr:col>
      <xdr:colOff>5972</xdr:colOff>
      <xdr:row>19</xdr:row>
      <xdr:rowOff>101356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340592" y="4282831"/>
          <a:ext cx="732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14654</xdr:colOff>
      <xdr:row>10</xdr:row>
      <xdr:rowOff>101356</xdr:rowOff>
    </xdr:from>
    <xdr:to>
      <xdr:col>9</xdr:col>
      <xdr:colOff>7327</xdr:colOff>
      <xdr:row>10</xdr:row>
      <xdr:rowOff>101356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1745029" y="2379419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119062</xdr:rowOff>
    </xdr:from>
    <xdr:to>
      <xdr:col>13</xdr:col>
      <xdr:colOff>2837</xdr:colOff>
      <xdr:row>13</xdr:row>
      <xdr:rowOff>119062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6FAF703F-91BE-449C-B352-9529CB6762CE}"/>
            </a:ext>
          </a:extLst>
        </xdr:cNvPr>
        <xdr:cNvSpPr>
          <a:spLocks noChangeShapeType="1"/>
        </xdr:cNvSpPr>
      </xdr:nvSpPr>
      <xdr:spPr bwMode="auto">
        <a:xfrm>
          <a:off x="7446963" y="3043237"/>
          <a:ext cx="148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436563</xdr:colOff>
      <xdr:row>14</xdr:row>
      <xdr:rowOff>0</xdr:rowOff>
    </xdr:from>
    <xdr:to>
      <xdr:col>8</xdr:col>
      <xdr:colOff>733087</xdr:colOff>
      <xdr:row>14</xdr:row>
      <xdr:rowOff>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760ED099-5B85-46EA-A5FA-6F5A436797FC}"/>
            </a:ext>
          </a:extLst>
        </xdr:cNvPr>
        <xdr:cNvSpPr>
          <a:spLocks noChangeShapeType="1"/>
        </xdr:cNvSpPr>
      </xdr:nvSpPr>
      <xdr:spPr bwMode="auto">
        <a:xfrm>
          <a:off x="4468813" y="3103563"/>
          <a:ext cx="1487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666750</xdr:colOff>
      <xdr:row>31</xdr:row>
      <xdr:rowOff>209550</xdr:rowOff>
    </xdr:from>
    <xdr:to>
      <xdr:col>14</xdr:col>
      <xdr:colOff>57150</xdr:colOff>
      <xdr:row>31</xdr:row>
      <xdr:rowOff>209550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8667750" y="73152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14654</xdr:colOff>
      <xdr:row>7</xdr:row>
      <xdr:rowOff>101356</xdr:rowOff>
    </xdr:from>
    <xdr:to>
      <xdr:col>5</xdr:col>
      <xdr:colOff>7327</xdr:colOff>
      <xdr:row>7</xdr:row>
      <xdr:rowOff>101356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10</xdr:row>
      <xdr:rowOff>101356</xdr:rowOff>
    </xdr:from>
    <xdr:to>
      <xdr:col>5</xdr:col>
      <xdr:colOff>7327</xdr:colOff>
      <xdr:row>10</xdr:row>
      <xdr:rowOff>101356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13</xdr:row>
      <xdr:rowOff>101356</xdr:rowOff>
    </xdr:from>
    <xdr:to>
      <xdr:col>5</xdr:col>
      <xdr:colOff>7327</xdr:colOff>
      <xdr:row>13</xdr:row>
      <xdr:rowOff>101356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16</xdr:row>
      <xdr:rowOff>101356</xdr:rowOff>
    </xdr:from>
    <xdr:to>
      <xdr:col>5</xdr:col>
      <xdr:colOff>7327</xdr:colOff>
      <xdr:row>16</xdr:row>
      <xdr:rowOff>101356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19</xdr:row>
      <xdr:rowOff>101356</xdr:rowOff>
    </xdr:from>
    <xdr:to>
      <xdr:col>5</xdr:col>
      <xdr:colOff>7327</xdr:colOff>
      <xdr:row>19</xdr:row>
      <xdr:rowOff>101356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1748204" y="2396881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10</xdr:row>
      <xdr:rowOff>101356</xdr:rowOff>
    </xdr:from>
    <xdr:to>
      <xdr:col>9</xdr:col>
      <xdr:colOff>7938</xdr:colOff>
      <xdr:row>10</xdr:row>
      <xdr:rowOff>101356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6717</xdr:colOff>
      <xdr:row>13</xdr:row>
      <xdr:rowOff>101356</xdr:rowOff>
    </xdr:from>
    <xdr:to>
      <xdr:col>11</xdr:col>
      <xdr:colOff>7938</xdr:colOff>
      <xdr:row>13</xdr:row>
      <xdr:rowOff>101356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19</xdr:row>
      <xdr:rowOff>101356</xdr:rowOff>
    </xdr:from>
    <xdr:to>
      <xdr:col>9</xdr:col>
      <xdr:colOff>7938</xdr:colOff>
      <xdr:row>19</xdr:row>
      <xdr:rowOff>101356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ShapeType="1"/>
        </xdr:cNvSpPr>
      </xdr:nvSpPr>
      <xdr:spPr bwMode="auto">
        <a:xfrm>
          <a:off x="4324717" y="2379419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6717</xdr:colOff>
      <xdr:row>16</xdr:row>
      <xdr:rowOff>101356</xdr:rowOff>
    </xdr:from>
    <xdr:to>
      <xdr:col>10</xdr:col>
      <xdr:colOff>7938</xdr:colOff>
      <xdr:row>16</xdr:row>
      <xdr:rowOff>101356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4324717" y="2379419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6717</xdr:colOff>
      <xdr:row>16</xdr:row>
      <xdr:rowOff>101356</xdr:rowOff>
    </xdr:from>
    <xdr:to>
      <xdr:col>12</xdr:col>
      <xdr:colOff>7938</xdr:colOff>
      <xdr:row>16</xdr:row>
      <xdr:rowOff>101356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4324717" y="2379419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14654</xdr:colOff>
      <xdr:row>7</xdr:row>
      <xdr:rowOff>101356</xdr:rowOff>
    </xdr:from>
    <xdr:to>
      <xdr:col>9</xdr:col>
      <xdr:colOff>7327</xdr:colOff>
      <xdr:row>7</xdr:row>
      <xdr:rowOff>101356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1745029" y="1760294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6717</xdr:colOff>
      <xdr:row>19</xdr:row>
      <xdr:rowOff>101356</xdr:rowOff>
    </xdr:from>
    <xdr:to>
      <xdr:col>11</xdr:col>
      <xdr:colOff>7938</xdr:colOff>
      <xdr:row>19</xdr:row>
      <xdr:rowOff>101356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6515467" y="3617669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119062</xdr:rowOff>
    </xdr:from>
    <xdr:to>
      <xdr:col>13</xdr:col>
      <xdr:colOff>2837</xdr:colOff>
      <xdr:row>13</xdr:row>
      <xdr:rowOff>119062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84F75C9-5D7A-432A-AACC-7C5AE8D572CE}"/>
            </a:ext>
          </a:extLst>
        </xdr:cNvPr>
        <xdr:cNvSpPr>
          <a:spLocks noChangeShapeType="1"/>
        </xdr:cNvSpPr>
      </xdr:nvSpPr>
      <xdr:spPr bwMode="auto">
        <a:xfrm>
          <a:off x="7446963" y="3043237"/>
          <a:ext cx="148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666750</xdr:colOff>
      <xdr:row>31</xdr:row>
      <xdr:rowOff>209550</xdr:rowOff>
    </xdr:from>
    <xdr:to>
      <xdr:col>14</xdr:col>
      <xdr:colOff>57150</xdr:colOff>
      <xdr:row>31</xdr:row>
      <xdr:rowOff>209550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8667750" y="73152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/>
        <a:p>
          <a:endParaRPr lang="en-US"/>
        </a:p>
      </xdr:txBody>
    </xdr:sp>
    <xdr:clientData/>
  </xdr:twoCellAnchor>
  <xdr:twoCellAnchor>
    <xdr:from>
      <xdr:col>2</xdr:col>
      <xdr:colOff>6717</xdr:colOff>
      <xdr:row>7</xdr:row>
      <xdr:rowOff>101356</xdr:rowOff>
    </xdr:from>
    <xdr:to>
      <xdr:col>4</xdr:col>
      <xdr:colOff>7938</xdr:colOff>
      <xdr:row>7</xdr:row>
      <xdr:rowOff>101356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4340592" y="1768231"/>
          <a:ext cx="1468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6717</xdr:colOff>
      <xdr:row>7</xdr:row>
      <xdr:rowOff>101356</xdr:rowOff>
    </xdr:from>
    <xdr:to>
      <xdr:col>6</xdr:col>
      <xdr:colOff>7938</xdr:colOff>
      <xdr:row>7</xdr:row>
      <xdr:rowOff>101356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4340592" y="1768231"/>
          <a:ext cx="1468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6717</xdr:colOff>
      <xdr:row>10</xdr:row>
      <xdr:rowOff>101356</xdr:rowOff>
    </xdr:from>
    <xdr:to>
      <xdr:col>5</xdr:col>
      <xdr:colOff>7938</xdr:colOff>
      <xdr:row>10</xdr:row>
      <xdr:rowOff>101356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1006842" y="1760294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6717</xdr:colOff>
      <xdr:row>13</xdr:row>
      <xdr:rowOff>101356</xdr:rowOff>
    </xdr:from>
    <xdr:to>
      <xdr:col>6</xdr:col>
      <xdr:colOff>7938</xdr:colOff>
      <xdr:row>13</xdr:row>
      <xdr:rowOff>101356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1737092" y="2998544"/>
          <a:ext cx="21919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6717</xdr:colOff>
      <xdr:row>19</xdr:row>
      <xdr:rowOff>101356</xdr:rowOff>
    </xdr:from>
    <xdr:to>
      <xdr:col>6</xdr:col>
      <xdr:colOff>7938</xdr:colOff>
      <xdr:row>19</xdr:row>
      <xdr:rowOff>101356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1006842" y="4236794"/>
          <a:ext cx="2922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6717</xdr:colOff>
      <xdr:row>16</xdr:row>
      <xdr:rowOff>101356</xdr:rowOff>
    </xdr:from>
    <xdr:to>
      <xdr:col>10</xdr:col>
      <xdr:colOff>7938</xdr:colOff>
      <xdr:row>16</xdr:row>
      <xdr:rowOff>101356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1737092" y="2379419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6717</xdr:colOff>
      <xdr:row>10</xdr:row>
      <xdr:rowOff>101356</xdr:rowOff>
    </xdr:from>
    <xdr:to>
      <xdr:col>12</xdr:col>
      <xdr:colOff>7938</xdr:colOff>
      <xdr:row>10</xdr:row>
      <xdr:rowOff>101356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1737092" y="2379419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19</xdr:row>
      <xdr:rowOff>101356</xdr:rowOff>
    </xdr:from>
    <xdr:to>
      <xdr:col>9</xdr:col>
      <xdr:colOff>7938</xdr:colOff>
      <xdr:row>19</xdr:row>
      <xdr:rowOff>101356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4340592" y="2396881"/>
          <a:ext cx="1468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10</xdr:row>
      <xdr:rowOff>101356</xdr:rowOff>
    </xdr:from>
    <xdr:to>
      <xdr:col>9</xdr:col>
      <xdr:colOff>7938</xdr:colOff>
      <xdr:row>10</xdr:row>
      <xdr:rowOff>101356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4324717" y="4236794"/>
          <a:ext cx="1461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7</xdr:row>
      <xdr:rowOff>101356</xdr:rowOff>
    </xdr:from>
    <xdr:to>
      <xdr:col>11</xdr:col>
      <xdr:colOff>7938</xdr:colOff>
      <xdr:row>7</xdr:row>
      <xdr:rowOff>101356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4324717" y="1760294"/>
          <a:ext cx="2922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6717</xdr:colOff>
      <xdr:row>16</xdr:row>
      <xdr:rowOff>101356</xdr:rowOff>
    </xdr:from>
    <xdr:to>
      <xdr:col>6</xdr:col>
      <xdr:colOff>7938</xdr:colOff>
      <xdr:row>16</xdr:row>
      <xdr:rowOff>101356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1737092" y="2998544"/>
          <a:ext cx="21919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119062</xdr:rowOff>
    </xdr:from>
    <xdr:to>
      <xdr:col>13</xdr:col>
      <xdr:colOff>2837</xdr:colOff>
      <xdr:row>13</xdr:row>
      <xdr:rowOff>119062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703C91DD-CCDE-4414-9B91-230D144B535E}"/>
            </a:ext>
          </a:extLst>
        </xdr:cNvPr>
        <xdr:cNvSpPr>
          <a:spLocks noChangeShapeType="1"/>
        </xdr:cNvSpPr>
      </xdr:nvSpPr>
      <xdr:spPr bwMode="auto">
        <a:xfrm>
          <a:off x="7446963" y="3043237"/>
          <a:ext cx="148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113978</xdr:colOff>
      <xdr:row>0</xdr:row>
      <xdr:rowOff>76200</xdr:rowOff>
    </xdr:from>
    <xdr:to>
      <xdr:col>0</xdr:col>
      <xdr:colOff>590550</xdr:colOff>
      <xdr:row>2</xdr:row>
      <xdr:rowOff>79375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8" y="76200"/>
          <a:ext cx="476572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6717</xdr:colOff>
      <xdr:row>10</xdr:row>
      <xdr:rowOff>101356</xdr:rowOff>
    </xdr:from>
    <xdr:to>
      <xdr:col>6</xdr:col>
      <xdr:colOff>7938</xdr:colOff>
      <xdr:row>10</xdr:row>
      <xdr:rowOff>101356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2473692" y="1768231"/>
          <a:ext cx="1468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10</xdr:row>
      <xdr:rowOff>101356</xdr:rowOff>
    </xdr:from>
    <xdr:to>
      <xdr:col>11</xdr:col>
      <xdr:colOff>7938</xdr:colOff>
      <xdr:row>10</xdr:row>
      <xdr:rowOff>101356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4340592" y="1768231"/>
          <a:ext cx="29349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6717</xdr:colOff>
      <xdr:row>13</xdr:row>
      <xdr:rowOff>101356</xdr:rowOff>
    </xdr:from>
    <xdr:to>
      <xdr:col>11</xdr:col>
      <xdr:colOff>7938</xdr:colOff>
      <xdr:row>13</xdr:row>
      <xdr:rowOff>101356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6540867" y="2396881"/>
          <a:ext cx="1468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8660</xdr:colOff>
      <xdr:row>19</xdr:row>
      <xdr:rowOff>101356</xdr:rowOff>
    </xdr:from>
    <xdr:to>
      <xdr:col>5</xdr:col>
      <xdr:colOff>7938</xdr:colOff>
      <xdr:row>19</xdr:row>
      <xdr:rowOff>101356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1004455" y="4049901"/>
          <a:ext cx="22073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101744</xdr:rowOff>
    </xdr:from>
    <xdr:to>
      <xdr:col>13</xdr:col>
      <xdr:colOff>2837</xdr:colOff>
      <xdr:row>13</xdr:row>
      <xdr:rowOff>101744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F67B7049-1AE1-44B5-8A48-558C5E832F02}"/>
            </a:ext>
          </a:extLst>
        </xdr:cNvPr>
        <xdr:cNvSpPr>
          <a:spLocks noChangeShapeType="1"/>
        </xdr:cNvSpPr>
      </xdr:nvSpPr>
      <xdr:spPr bwMode="auto">
        <a:xfrm>
          <a:off x="7463415" y="2803380"/>
          <a:ext cx="148426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113978</xdr:colOff>
      <xdr:row>0</xdr:row>
      <xdr:rowOff>76200</xdr:rowOff>
    </xdr:from>
    <xdr:to>
      <xdr:col>0</xdr:col>
      <xdr:colOff>590550</xdr:colOff>
      <xdr:row>2</xdr:row>
      <xdr:rowOff>79375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8" y="76200"/>
          <a:ext cx="476572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101356</xdr:rowOff>
    </xdr:from>
    <xdr:to>
      <xdr:col>5</xdr:col>
      <xdr:colOff>7938</xdr:colOff>
      <xdr:row>19</xdr:row>
      <xdr:rowOff>101356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1019175" y="4082806"/>
          <a:ext cx="218916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6717</xdr:colOff>
      <xdr:row>7</xdr:row>
      <xdr:rowOff>101356</xdr:rowOff>
    </xdr:from>
    <xdr:to>
      <xdr:col>6</xdr:col>
      <xdr:colOff>5972</xdr:colOff>
      <xdr:row>7</xdr:row>
      <xdr:rowOff>101356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3207117" y="1768231"/>
          <a:ext cx="732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6717</xdr:colOff>
      <xdr:row>10</xdr:row>
      <xdr:rowOff>101356</xdr:rowOff>
    </xdr:from>
    <xdr:to>
      <xdr:col>6</xdr:col>
      <xdr:colOff>9525</xdr:colOff>
      <xdr:row>10</xdr:row>
      <xdr:rowOff>101356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2473692" y="2196856"/>
          <a:ext cx="146965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7</xdr:row>
      <xdr:rowOff>101356</xdr:rowOff>
    </xdr:from>
    <xdr:to>
      <xdr:col>8</xdr:col>
      <xdr:colOff>5972</xdr:colOff>
      <xdr:row>7</xdr:row>
      <xdr:rowOff>101356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4340592" y="4282831"/>
          <a:ext cx="732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6717</xdr:colOff>
      <xdr:row>10</xdr:row>
      <xdr:rowOff>101356</xdr:rowOff>
    </xdr:from>
    <xdr:to>
      <xdr:col>11</xdr:col>
      <xdr:colOff>9525</xdr:colOff>
      <xdr:row>10</xdr:row>
      <xdr:rowOff>101356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4340592" y="2196856"/>
          <a:ext cx="2936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7938</xdr:colOff>
      <xdr:row>13</xdr:row>
      <xdr:rowOff>119062</xdr:rowOff>
    </xdr:from>
    <xdr:to>
      <xdr:col>13</xdr:col>
      <xdr:colOff>2837</xdr:colOff>
      <xdr:row>13</xdr:row>
      <xdr:rowOff>119062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330CA6D0-E5E2-42D0-8940-3FD8796F9784}"/>
            </a:ext>
          </a:extLst>
        </xdr:cNvPr>
        <xdr:cNvSpPr>
          <a:spLocks noChangeShapeType="1"/>
        </xdr:cNvSpPr>
      </xdr:nvSpPr>
      <xdr:spPr bwMode="auto">
        <a:xfrm>
          <a:off x="7446963" y="3043237"/>
          <a:ext cx="148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/>
  </sheetPr>
  <dimension ref="A1:Q28"/>
  <sheetViews>
    <sheetView view="pageBreakPreview" zoomScale="120" zoomScaleNormal="120" zoomScaleSheetLayoutView="120" workbookViewId="0">
      <selection activeCell="R21" sqref="R21"/>
    </sheetView>
  </sheetViews>
  <sheetFormatPr defaultRowHeight="18.95" customHeight="1" x14ac:dyDescent="0.5"/>
  <cols>
    <col min="1" max="1" width="9" style="16" customWidth="1"/>
    <col min="2" max="2" width="6.7109375" style="16" customWidth="1"/>
    <col min="3" max="6" width="11.140625" style="16" customWidth="1"/>
    <col min="7" max="7" width="6.7109375" style="16" customWidth="1"/>
    <col min="8" max="13" width="11.140625" style="16" customWidth="1"/>
    <col min="14" max="16384" width="9.140625" style="16"/>
  </cols>
  <sheetData>
    <row r="1" spans="1:17" s="9" customFormat="1" ht="21.9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7" s="9" customFormat="1" ht="21.95" customHeight="1" x14ac:dyDescent="0.5">
      <c r="A2" s="121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7" s="15" customFormat="1" ht="21.95" customHeight="1" x14ac:dyDescent="0.5">
      <c r="A3" s="11"/>
      <c r="B3" s="105"/>
      <c r="C3" s="13" t="s">
        <v>1</v>
      </c>
      <c r="D3" s="124" t="s">
        <v>27</v>
      </c>
      <c r="E3" s="124"/>
      <c r="F3" s="104" t="s">
        <v>3</v>
      </c>
      <c r="G3" s="124" t="s">
        <v>25</v>
      </c>
      <c r="H3" s="124"/>
      <c r="I3" s="124"/>
      <c r="J3" s="104" t="s">
        <v>4</v>
      </c>
      <c r="K3" s="125" t="s">
        <v>36</v>
      </c>
      <c r="L3" s="125"/>
      <c r="M3" s="126"/>
    </row>
    <row r="4" spans="1:17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7" t="s">
        <v>26</v>
      </c>
      <c r="B6" s="18"/>
      <c r="C6" s="17">
        <v>1</v>
      </c>
      <c r="D6" s="52">
        <v>2</v>
      </c>
      <c r="E6" s="17">
        <v>3</v>
      </c>
      <c r="F6" s="19">
        <v>4</v>
      </c>
      <c r="G6" s="52">
        <v>5</v>
      </c>
      <c r="H6" s="52">
        <v>6</v>
      </c>
      <c r="I6" s="17">
        <v>7</v>
      </c>
      <c r="J6" s="17">
        <v>8</v>
      </c>
      <c r="K6" s="52">
        <v>9</v>
      </c>
      <c r="L6" s="52">
        <v>10</v>
      </c>
      <c r="M6" s="17">
        <v>11</v>
      </c>
    </row>
    <row r="7" spans="1:17" ht="16.5" customHeight="1" x14ac:dyDescent="0.5">
      <c r="A7" s="20"/>
      <c r="B7" s="127" t="s">
        <v>38</v>
      </c>
      <c r="C7" s="62" t="s">
        <v>73</v>
      </c>
      <c r="D7" s="61" t="s">
        <v>148</v>
      </c>
      <c r="E7" s="62" t="s">
        <v>141</v>
      </c>
      <c r="F7" s="36"/>
      <c r="G7" s="130" t="s">
        <v>39</v>
      </c>
      <c r="H7" s="61"/>
      <c r="I7" s="62" t="s">
        <v>74</v>
      </c>
      <c r="J7" s="61" t="s">
        <v>149</v>
      </c>
      <c r="K7" s="62" t="s">
        <v>141</v>
      </c>
      <c r="L7" s="62"/>
      <c r="M7" s="74"/>
    </row>
    <row r="8" spans="1:17" ht="16.5" customHeight="1" x14ac:dyDescent="0.5">
      <c r="A8" s="59" t="s">
        <v>16</v>
      </c>
      <c r="B8" s="128"/>
      <c r="C8" s="64" t="s">
        <v>71</v>
      </c>
      <c r="D8" s="108"/>
      <c r="E8" s="64"/>
      <c r="F8" s="37"/>
      <c r="G8" s="131"/>
      <c r="H8" s="63"/>
      <c r="I8" s="64" t="s">
        <v>71</v>
      </c>
      <c r="J8" s="108"/>
      <c r="K8" s="64"/>
      <c r="L8" s="64"/>
      <c r="M8" s="64"/>
    </row>
    <row r="9" spans="1:17" ht="16.5" customHeight="1" x14ac:dyDescent="0.5">
      <c r="A9" s="60"/>
      <c r="B9" s="128"/>
      <c r="C9" s="67" t="s">
        <v>155</v>
      </c>
      <c r="D9" s="66" t="s">
        <v>71</v>
      </c>
      <c r="E9" s="67"/>
      <c r="F9" s="39"/>
      <c r="G9" s="131"/>
      <c r="H9" s="66" t="s">
        <v>155</v>
      </c>
      <c r="I9" s="67" t="s">
        <v>155</v>
      </c>
      <c r="J9" s="66" t="s">
        <v>71</v>
      </c>
      <c r="K9" s="67" t="s">
        <v>155</v>
      </c>
      <c r="L9" s="67"/>
      <c r="M9" s="67"/>
    </row>
    <row r="10" spans="1:17" ht="16.5" customHeight="1" x14ac:dyDescent="0.5">
      <c r="A10" s="52"/>
      <c r="B10" s="128"/>
      <c r="C10" s="68" t="s">
        <v>149</v>
      </c>
      <c r="D10" s="62" t="s">
        <v>141</v>
      </c>
      <c r="E10" s="72"/>
      <c r="F10" s="62" t="s">
        <v>75</v>
      </c>
      <c r="G10" s="131"/>
      <c r="H10" s="68" t="s">
        <v>150</v>
      </c>
      <c r="I10" s="109" t="s">
        <v>141</v>
      </c>
      <c r="J10" s="62" t="s">
        <v>83</v>
      </c>
      <c r="K10" s="68" t="s">
        <v>131</v>
      </c>
      <c r="L10" s="86"/>
      <c r="M10" s="88"/>
    </row>
    <row r="11" spans="1:17" ht="16.5" customHeight="1" x14ac:dyDescent="0.5">
      <c r="A11" s="59" t="s">
        <v>17</v>
      </c>
      <c r="B11" s="128"/>
      <c r="C11" s="64"/>
      <c r="D11" s="64"/>
      <c r="E11" s="110"/>
      <c r="F11" s="64" t="s">
        <v>79</v>
      </c>
      <c r="G11" s="131"/>
      <c r="H11" s="69"/>
      <c r="I11" s="69"/>
      <c r="J11" s="64" t="s">
        <v>84</v>
      </c>
      <c r="K11" s="69"/>
      <c r="L11" s="69"/>
      <c r="M11" s="69"/>
    </row>
    <row r="12" spans="1:17" ht="16.5" customHeight="1" thickBot="1" x14ac:dyDescent="0.55000000000000004">
      <c r="A12" s="60"/>
      <c r="B12" s="128"/>
      <c r="C12" s="67" t="s">
        <v>71</v>
      </c>
      <c r="D12" s="69" t="s">
        <v>72</v>
      </c>
      <c r="E12" s="69"/>
      <c r="F12" s="66" t="s">
        <v>77</v>
      </c>
      <c r="G12" s="131"/>
      <c r="H12" s="81" t="s">
        <v>79</v>
      </c>
      <c r="I12" s="69" t="s">
        <v>77</v>
      </c>
      <c r="J12" s="67" t="s">
        <v>59</v>
      </c>
      <c r="K12" s="67"/>
      <c r="L12" s="87"/>
      <c r="M12" s="82"/>
    </row>
    <row r="13" spans="1:17" ht="16.5" customHeight="1" x14ac:dyDescent="0.5">
      <c r="A13" s="52"/>
      <c r="B13" s="128"/>
      <c r="C13" s="62" t="s">
        <v>151</v>
      </c>
      <c r="D13" s="68" t="s">
        <v>141</v>
      </c>
      <c r="E13" s="72"/>
      <c r="F13" s="62"/>
      <c r="G13" s="132"/>
      <c r="H13" s="134" t="s">
        <v>43</v>
      </c>
      <c r="I13" s="135"/>
      <c r="J13" s="61"/>
      <c r="K13" s="64"/>
      <c r="L13" s="68" t="s">
        <v>131</v>
      </c>
      <c r="M13" s="112"/>
      <c r="Q13" s="16" t="s">
        <v>41</v>
      </c>
    </row>
    <row r="14" spans="1:17" ht="16.5" customHeight="1" x14ac:dyDescent="0.5">
      <c r="A14" s="59" t="s">
        <v>18</v>
      </c>
      <c r="B14" s="128"/>
      <c r="C14" s="63"/>
      <c r="D14" s="64"/>
      <c r="E14" s="110"/>
      <c r="F14" s="64"/>
      <c r="G14" s="132"/>
      <c r="H14" s="136" t="s">
        <v>121</v>
      </c>
      <c r="I14" s="137"/>
      <c r="J14" s="63"/>
      <c r="K14" s="64"/>
      <c r="L14" s="69"/>
      <c r="M14" s="69"/>
    </row>
    <row r="15" spans="1:17" ht="16.5" customHeight="1" thickBot="1" x14ac:dyDescent="0.55000000000000004">
      <c r="A15" s="60"/>
      <c r="B15" s="128"/>
      <c r="C15" s="66" t="s">
        <v>78</v>
      </c>
      <c r="D15" s="64"/>
      <c r="E15" s="69"/>
      <c r="F15" s="67"/>
      <c r="G15" s="132"/>
      <c r="H15" s="115" t="s">
        <v>156</v>
      </c>
      <c r="I15" s="116" t="s">
        <v>137</v>
      </c>
      <c r="J15" s="66"/>
      <c r="K15" s="111" t="s">
        <v>137</v>
      </c>
      <c r="L15" s="67"/>
      <c r="M15" s="87"/>
    </row>
    <row r="16" spans="1:17" ht="16.5" customHeight="1" x14ac:dyDescent="0.5">
      <c r="A16" s="52"/>
      <c r="B16" s="128"/>
      <c r="C16" s="62" t="s">
        <v>75</v>
      </c>
      <c r="D16" s="68" t="s">
        <v>150</v>
      </c>
      <c r="E16" s="72" t="s">
        <v>141</v>
      </c>
      <c r="F16" s="62"/>
      <c r="G16" s="131"/>
      <c r="H16" s="62" t="s">
        <v>73</v>
      </c>
      <c r="I16" s="68" t="s">
        <v>148</v>
      </c>
      <c r="J16" s="62" t="s">
        <v>141</v>
      </c>
      <c r="K16" s="68"/>
      <c r="L16" s="68"/>
      <c r="M16" s="88"/>
    </row>
    <row r="17" spans="1:13" ht="16.5" customHeight="1" x14ac:dyDescent="0.5">
      <c r="A17" s="59" t="s">
        <v>19</v>
      </c>
      <c r="B17" s="128"/>
      <c r="C17" s="63" t="s">
        <v>76</v>
      </c>
      <c r="D17" s="64"/>
      <c r="E17" s="110"/>
      <c r="F17" s="64"/>
      <c r="G17" s="131"/>
      <c r="H17" s="64" t="s">
        <v>81</v>
      </c>
      <c r="I17" s="69"/>
      <c r="J17" s="64"/>
      <c r="K17" s="69"/>
      <c r="L17" s="69"/>
      <c r="M17" s="69"/>
    </row>
    <row r="18" spans="1:13" ht="16.5" customHeight="1" x14ac:dyDescent="0.5">
      <c r="A18" s="60"/>
      <c r="B18" s="128"/>
      <c r="C18" s="66" t="s">
        <v>80</v>
      </c>
      <c r="D18" s="64" t="s">
        <v>76</v>
      </c>
      <c r="E18" s="69" t="s">
        <v>80</v>
      </c>
      <c r="F18" s="67"/>
      <c r="G18" s="131"/>
      <c r="H18" s="67" t="s">
        <v>157</v>
      </c>
      <c r="I18" s="80" t="s">
        <v>81</v>
      </c>
      <c r="J18" s="67"/>
      <c r="K18" s="69"/>
      <c r="L18" s="67" t="s">
        <v>157</v>
      </c>
      <c r="M18" s="82"/>
    </row>
    <row r="19" spans="1:13" ht="16.5" customHeight="1" x14ac:dyDescent="0.5">
      <c r="A19" s="52"/>
      <c r="B19" s="128"/>
      <c r="C19" s="55"/>
      <c r="D19" s="55"/>
      <c r="E19" s="62"/>
      <c r="F19" s="62"/>
      <c r="G19" s="131"/>
      <c r="H19" s="68"/>
      <c r="I19" s="68"/>
      <c r="J19" s="72"/>
      <c r="K19" s="62"/>
      <c r="L19" s="51"/>
      <c r="M19" s="36"/>
    </row>
    <row r="20" spans="1:13" ht="16.5" customHeight="1" x14ac:dyDescent="0.5">
      <c r="A20" s="59" t="s">
        <v>20</v>
      </c>
      <c r="B20" s="128"/>
      <c r="C20" s="54"/>
      <c r="D20" s="54"/>
      <c r="E20" s="64"/>
      <c r="F20" s="64"/>
      <c r="G20" s="131"/>
      <c r="H20" s="64"/>
      <c r="I20" s="64"/>
      <c r="J20" s="110"/>
      <c r="K20" s="64"/>
      <c r="L20" s="43"/>
      <c r="M20" s="37"/>
    </row>
    <row r="21" spans="1:13" ht="16.5" customHeight="1" x14ac:dyDescent="0.5">
      <c r="A21" s="60"/>
      <c r="B21" s="129"/>
      <c r="C21" s="57"/>
      <c r="D21" s="58"/>
      <c r="E21" s="67"/>
      <c r="F21" s="67"/>
      <c r="G21" s="133"/>
      <c r="H21" s="80"/>
      <c r="I21" s="67"/>
      <c r="J21" s="82"/>
      <c r="K21" s="66"/>
      <c r="L21" s="47"/>
      <c r="M21" s="39"/>
    </row>
    <row r="22" spans="1:13" s="21" customFormat="1" ht="24.75" customHeight="1" x14ac:dyDescent="0.5">
      <c r="A22" s="117" t="s">
        <v>32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3" s="21" customFormat="1" ht="23.25" customHeight="1" x14ac:dyDescent="0.5">
      <c r="A23" s="121" t="s">
        <v>125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ht="18.95" customHeight="1" x14ac:dyDescent="0.5">
      <c r="A24" s="22"/>
      <c r="B24" s="23" t="s">
        <v>21</v>
      </c>
      <c r="C24" s="15"/>
      <c r="D24" s="16" t="s">
        <v>28</v>
      </c>
      <c r="E24" s="48">
        <v>7</v>
      </c>
      <c r="F24" s="16" t="s">
        <v>22</v>
      </c>
      <c r="I24" s="24" t="s">
        <v>23</v>
      </c>
      <c r="J24" s="16" t="s">
        <v>28</v>
      </c>
      <c r="K24" s="50">
        <f>12-K25</f>
        <v>3</v>
      </c>
      <c r="L24" s="16" t="s">
        <v>22</v>
      </c>
      <c r="M24" s="25"/>
    </row>
    <row r="25" spans="1:13" ht="18.95" customHeight="1" x14ac:dyDescent="0.5">
      <c r="A25" s="26"/>
      <c r="B25" s="15"/>
      <c r="C25" s="15"/>
      <c r="D25" s="16" t="s">
        <v>29</v>
      </c>
      <c r="E25" s="49">
        <v>23</v>
      </c>
      <c r="F25" s="16" t="s">
        <v>22</v>
      </c>
      <c r="H25" s="15"/>
      <c r="I25" s="15"/>
      <c r="J25" s="16" t="s">
        <v>29</v>
      </c>
      <c r="K25" s="8">
        <f>ROUND((12*E25)/E26,0)</f>
        <v>9</v>
      </c>
      <c r="L25" s="16" t="s">
        <v>22</v>
      </c>
      <c r="M25" s="25"/>
    </row>
    <row r="26" spans="1:13" ht="18.95" customHeight="1" thickBot="1" x14ac:dyDescent="0.55000000000000004">
      <c r="A26" s="26"/>
      <c r="B26" s="15"/>
      <c r="C26" s="15"/>
      <c r="D26" s="16" t="s">
        <v>24</v>
      </c>
      <c r="E26" s="34">
        <f>SUM(E24:E25)</f>
        <v>30</v>
      </c>
      <c r="F26" s="16" t="s">
        <v>22</v>
      </c>
      <c r="H26" s="15"/>
      <c r="I26" s="15"/>
      <c r="J26" s="16" t="s">
        <v>24</v>
      </c>
      <c r="K26" s="27">
        <f>SUM(K24:K25)</f>
        <v>12</v>
      </c>
      <c r="L26" s="16" t="s">
        <v>22</v>
      </c>
      <c r="M26" s="25"/>
    </row>
    <row r="27" spans="1:13" s="15" customFormat="1" ht="18.95" customHeight="1" thickTop="1" x14ac:dyDescent="0.5">
      <c r="A27" s="28"/>
      <c r="B27" s="75"/>
      <c r="C27" s="16"/>
      <c r="D27" s="16"/>
      <c r="F27" s="10"/>
      <c r="G27" s="16"/>
      <c r="J27" s="16"/>
      <c r="K27" s="29"/>
      <c r="L27" s="16"/>
      <c r="M27" s="25"/>
    </row>
    <row r="28" spans="1:13" s="15" customFormat="1" ht="18.9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theme="8" tint="0.39997558519241921"/>
  </sheetPr>
  <dimension ref="A1:M28"/>
  <sheetViews>
    <sheetView zoomScaleNormal="100" zoomScaleSheetLayoutView="120" workbookViewId="0">
      <selection activeCell="T27" sqref="T26:T27"/>
    </sheetView>
  </sheetViews>
  <sheetFormatPr defaultRowHeight="16.5" customHeight="1" x14ac:dyDescent="0.5"/>
  <cols>
    <col min="1" max="1" width="9" customWidth="1"/>
    <col min="2" max="2" width="6.7109375" customWidth="1"/>
    <col min="3" max="6" width="11.140625" customWidth="1"/>
    <col min="7" max="7" width="6.7109375" customWidth="1"/>
    <col min="8" max="13" width="11.140625" customWidth="1"/>
  </cols>
  <sheetData>
    <row r="1" spans="1:13" ht="16.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3" ht="16.5" customHeight="1" x14ac:dyDescent="0.5">
      <c r="A2" s="121" t="s">
        <v>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ht="16.5" customHeight="1" x14ac:dyDescent="0.5">
      <c r="A3" s="11"/>
      <c r="B3" s="77"/>
      <c r="C3" s="13" t="s">
        <v>1</v>
      </c>
      <c r="D3" s="124" t="s">
        <v>47</v>
      </c>
      <c r="E3" s="124"/>
      <c r="F3" s="76" t="s">
        <v>3</v>
      </c>
      <c r="G3" s="124" t="s">
        <v>45</v>
      </c>
      <c r="H3" s="124"/>
      <c r="I3" s="124"/>
      <c r="J3" s="76" t="s">
        <v>4</v>
      </c>
      <c r="K3" s="125" t="s">
        <v>46</v>
      </c>
      <c r="L3" s="125"/>
      <c r="M3" s="126"/>
    </row>
    <row r="4" spans="1:13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7" t="s">
        <v>26</v>
      </c>
      <c r="B6" s="18"/>
      <c r="C6" s="17">
        <v>1</v>
      </c>
      <c r="D6" s="52">
        <v>2</v>
      </c>
      <c r="E6" s="17">
        <v>3</v>
      </c>
      <c r="F6" s="19">
        <v>4</v>
      </c>
      <c r="G6" s="52">
        <v>5</v>
      </c>
      <c r="H6" s="52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3" ht="16.5" customHeight="1" x14ac:dyDescent="0.5">
      <c r="A7" s="20"/>
      <c r="B7" s="127" t="s">
        <v>38</v>
      </c>
      <c r="C7" s="62"/>
      <c r="D7" s="62"/>
      <c r="E7" s="61"/>
      <c r="F7" s="83"/>
      <c r="G7" s="130" t="s">
        <v>39</v>
      </c>
      <c r="H7" s="62"/>
      <c r="I7" s="62"/>
      <c r="J7" s="89"/>
      <c r="K7" s="53"/>
      <c r="L7" s="61"/>
      <c r="M7" s="74"/>
    </row>
    <row r="8" spans="1:13" ht="16.5" customHeight="1" x14ac:dyDescent="0.5">
      <c r="A8" s="59" t="s">
        <v>16</v>
      </c>
      <c r="B8" s="128"/>
      <c r="C8" s="63"/>
      <c r="D8" s="64"/>
      <c r="E8" s="65"/>
      <c r="F8" s="64"/>
      <c r="G8" s="131"/>
      <c r="H8" s="64"/>
      <c r="I8" s="64"/>
      <c r="J8" s="71"/>
      <c r="K8" s="54"/>
      <c r="L8" s="64"/>
      <c r="M8" s="64"/>
    </row>
    <row r="9" spans="1:13" ht="16.5" customHeight="1" x14ac:dyDescent="0.5">
      <c r="A9" s="60"/>
      <c r="B9" s="128"/>
      <c r="C9" s="66"/>
      <c r="D9" s="67"/>
      <c r="E9" s="66"/>
      <c r="F9" s="66"/>
      <c r="G9" s="131"/>
      <c r="H9" s="67"/>
      <c r="I9" s="64"/>
      <c r="J9" s="67"/>
      <c r="K9" s="58"/>
      <c r="L9" s="67"/>
      <c r="M9" s="67"/>
    </row>
    <row r="10" spans="1:13" ht="16.5" customHeight="1" x14ac:dyDescent="0.5">
      <c r="A10" s="52"/>
      <c r="B10" s="128"/>
      <c r="C10" s="61"/>
      <c r="D10" s="61"/>
      <c r="E10" s="61"/>
      <c r="F10" s="62"/>
      <c r="G10" s="131"/>
      <c r="H10" s="68"/>
      <c r="I10" s="68"/>
      <c r="J10" s="68"/>
      <c r="K10" s="68"/>
      <c r="L10" s="35"/>
      <c r="M10" s="36"/>
    </row>
    <row r="11" spans="1:13" ht="16.5" customHeight="1" x14ac:dyDescent="0.5">
      <c r="A11" s="59" t="s">
        <v>17</v>
      </c>
      <c r="B11" s="128"/>
      <c r="C11" s="37"/>
      <c r="D11" s="64"/>
      <c r="E11" s="65"/>
      <c r="F11" s="64"/>
      <c r="G11" s="131"/>
      <c r="H11" s="69"/>
      <c r="I11" s="69"/>
      <c r="J11" s="69"/>
      <c r="K11" s="69"/>
      <c r="L11" s="37"/>
      <c r="M11" s="43"/>
    </row>
    <row r="12" spans="1:13" ht="16.5" customHeight="1" thickBot="1" x14ac:dyDescent="0.55000000000000004">
      <c r="A12" s="60"/>
      <c r="B12" s="128"/>
      <c r="C12" s="38"/>
      <c r="D12" s="37"/>
      <c r="E12" s="66"/>
      <c r="F12" s="67"/>
      <c r="G12" s="131"/>
      <c r="H12" s="38"/>
      <c r="I12" s="70"/>
      <c r="J12" s="69"/>
      <c r="K12" s="67"/>
      <c r="L12" s="42"/>
      <c r="M12" s="44"/>
    </row>
    <row r="13" spans="1:13" ht="16.5" customHeight="1" x14ac:dyDescent="0.5">
      <c r="A13" s="52"/>
      <c r="B13" s="128"/>
      <c r="C13" s="61"/>
      <c r="D13" s="62"/>
      <c r="E13" s="62"/>
      <c r="F13" s="72"/>
      <c r="G13" s="132"/>
      <c r="H13" s="134" t="s">
        <v>43</v>
      </c>
      <c r="I13" s="135"/>
      <c r="J13" s="89"/>
      <c r="K13" s="64"/>
      <c r="L13" s="41"/>
      <c r="M13" s="41"/>
    </row>
    <row r="14" spans="1:13" ht="16.5" customHeight="1" x14ac:dyDescent="0.5">
      <c r="A14" s="59" t="s">
        <v>18</v>
      </c>
      <c r="B14" s="128"/>
      <c r="C14" s="63"/>
      <c r="D14" s="64"/>
      <c r="E14" s="64"/>
      <c r="F14" s="71"/>
      <c r="G14" s="132"/>
      <c r="H14" s="151"/>
      <c r="I14" s="152"/>
      <c r="J14" s="84"/>
      <c r="K14" s="64"/>
      <c r="L14" s="45"/>
      <c r="M14" s="45"/>
    </row>
    <row r="15" spans="1:13" ht="16.5" customHeight="1" thickBot="1" x14ac:dyDescent="0.55000000000000004">
      <c r="A15" s="60"/>
      <c r="B15" s="128"/>
      <c r="C15" s="66"/>
      <c r="D15" s="67"/>
      <c r="E15" s="64"/>
      <c r="F15" s="67"/>
      <c r="G15" s="132"/>
      <c r="H15" s="153"/>
      <c r="I15" s="154"/>
      <c r="J15" s="67"/>
      <c r="K15" s="44"/>
      <c r="L15" s="39"/>
      <c r="M15" s="44"/>
    </row>
    <row r="16" spans="1:13" ht="16.5" customHeight="1" x14ac:dyDescent="0.5">
      <c r="A16" s="52"/>
      <c r="B16" s="128"/>
      <c r="C16" s="62"/>
      <c r="D16" s="92"/>
      <c r="E16" s="62"/>
      <c r="F16" s="62"/>
      <c r="G16" s="131"/>
      <c r="H16" s="62"/>
      <c r="I16" s="89"/>
      <c r="J16" s="62"/>
      <c r="K16" s="41"/>
      <c r="L16" s="36"/>
      <c r="M16" s="46"/>
    </row>
    <row r="17" spans="1:13" ht="16.5" customHeight="1" x14ac:dyDescent="0.5">
      <c r="A17" s="59" t="s">
        <v>19</v>
      </c>
      <c r="B17" s="128"/>
      <c r="C17" s="64"/>
      <c r="D17" s="71"/>
      <c r="E17" s="64"/>
      <c r="F17" s="64"/>
      <c r="G17" s="131"/>
      <c r="H17" s="64"/>
      <c r="I17" s="71"/>
      <c r="J17" s="64"/>
      <c r="K17" s="45"/>
      <c r="L17" s="37"/>
      <c r="M17" s="46"/>
    </row>
    <row r="18" spans="1:13" ht="16.5" customHeight="1" x14ac:dyDescent="0.5">
      <c r="A18" s="60"/>
      <c r="B18" s="128"/>
      <c r="C18" s="64"/>
      <c r="D18" s="67"/>
      <c r="E18" s="67"/>
      <c r="F18" s="66"/>
      <c r="G18" s="131"/>
      <c r="H18" s="67"/>
      <c r="I18" s="90"/>
      <c r="J18" s="67"/>
      <c r="K18" s="44"/>
      <c r="L18" s="37"/>
      <c r="M18" s="46"/>
    </row>
    <row r="19" spans="1:13" ht="16.5" customHeight="1" x14ac:dyDescent="0.5">
      <c r="A19" s="52"/>
      <c r="B19" s="128"/>
      <c r="C19" s="55"/>
      <c r="D19" s="55"/>
      <c r="E19" s="62"/>
      <c r="F19" s="62"/>
      <c r="G19" s="131"/>
      <c r="H19" s="64"/>
      <c r="I19" s="61"/>
      <c r="J19" s="61"/>
      <c r="K19" s="62"/>
      <c r="L19" s="51"/>
      <c r="M19" s="36"/>
    </row>
    <row r="20" spans="1:13" ht="16.5" customHeight="1" x14ac:dyDescent="0.5">
      <c r="A20" s="59" t="s">
        <v>20</v>
      </c>
      <c r="B20" s="128"/>
      <c r="C20" s="54"/>
      <c r="D20" s="54"/>
      <c r="E20" s="64"/>
      <c r="F20" s="64"/>
      <c r="G20" s="131"/>
      <c r="H20" s="63"/>
      <c r="I20" s="63"/>
      <c r="J20" s="64"/>
      <c r="K20" s="64"/>
      <c r="L20" s="43"/>
      <c r="M20" s="37"/>
    </row>
    <row r="21" spans="1:13" ht="16.5" customHeight="1" x14ac:dyDescent="0.5">
      <c r="A21" s="60"/>
      <c r="B21" s="129"/>
      <c r="C21" s="57"/>
      <c r="D21" s="58"/>
      <c r="E21" s="67"/>
      <c r="F21" s="67"/>
      <c r="G21" s="133"/>
      <c r="H21" s="67"/>
      <c r="I21" s="66"/>
      <c r="J21" s="67"/>
      <c r="K21" s="66"/>
      <c r="L21" s="47"/>
      <c r="M21" s="39"/>
    </row>
    <row r="22" spans="1:13" ht="16.5" customHeight="1" x14ac:dyDescent="0.5">
      <c r="A22" s="117" t="s">
        <v>52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3" ht="16.5" customHeight="1" x14ac:dyDescent="0.5">
      <c r="A23" s="121" t="s">
        <v>50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ht="16.5" customHeight="1" x14ac:dyDescent="0.5">
      <c r="A24" s="22"/>
      <c r="B24" s="23" t="s">
        <v>21</v>
      </c>
      <c r="C24" s="15"/>
      <c r="D24" s="16" t="s">
        <v>28</v>
      </c>
      <c r="E24" s="48"/>
      <c r="F24" s="16" t="s">
        <v>22</v>
      </c>
      <c r="G24" s="16"/>
      <c r="H24" s="16"/>
      <c r="I24" s="24" t="s">
        <v>23</v>
      </c>
      <c r="J24" s="16" t="s">
        <v>28</v>
      </c>
      <c r="K24" s="50"/>
      <c r="L24" s="16" t="s">
        <v>22</v>
      </c>
      <c r="M24" s="25"/>
    </row>
    <row r="25" spans="1:13" ht="16.5" customHeight="1" x14ac:dyDescent="0.5">
      <c r="A25" s="26"/>
      <c r="B25" s="15"/>
      <c r="C25" s="15"/>
      <c r="D25" s="16" t="s">
        <v>29</v>
      </c>
      <c r="E25" s="49"/>
      <c r="F25" s="16" t="s">
        <v>22</v>
      </c>
      <c r="G25" s="16"/>
      <c r="H25" s="15"/>
      <c r="I25" s="15"/>
      <c r="J25" s="16" t="s">
        <v>29</v>
      </c>
      <c r="K25" s="8"/>
      <c r="L25" s="16" t="s">
        <v>22</v>
      </c>
      <c r="M25" s="25"/>
    </row>
    <row r="26" spans="1:13" ht="16.5" customHeight="1" thickBot="1" x14ac:dyDescent="0.55000000000000004">
      <c r="A26" s="26"/>
      <c r="B26" s="15"/>
      <c r="C26" s="15"/>
      <c r="D26" s="16" t="s">
        <v>24</v>
      </c>
      <c r="E26" s="34"/>
      <c r="F26" s="16" t="s">
        <v>22</v>
      </c>
      <c r="G26" s="16"/>
      <c r="H26" s="15"/>
      <c r="I26" s="15"/>
      <c r="J26" s="16" t="s">
        <v>24</v>
      </c>
      <c r="K26" s="27"/>
      <c r="L26" s="16" t="s">
        <v>22</v>
      </c>
      <c r="M26" s="25"/>
    </row>
    <row r="27" spans="1:13" ht="16.5" customHeight="1" thickTop="1" x14ac:dyDescent="0.5">
      <c r="A27" s="28"/>
      <c r="B27" s="75"/>
      <c r="C27" s="16"/>
      <c r="D27" s="16"/>
      <c r="E27" s="15"/>
      <c r="F27" s="78"/>
      <c r="G27" s="16"/>
      <c r="H27" s="15"/>
      <c r="I27" s="15"/>
      <c r="J27" s="16"/>
      <c r="K27" s="29"/>
      <c r="L27" s="16"/>
      <c r="M27" s="25"/>
    </row>
    <row r="28" spans="1:13" ht="16.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2"/>
  </sheetPr>
  <dimension ref="A1:M28"/>
  <sheetViews>
    <sheetView view="pageBreakPreview" zoomScale="120" zoomScaleNormal="120" zoomScaleSheetLayoutView="120" workbookViewId="0">
      <selection activeCell="P13" sqref="P13:P14"/>
    </sheetView>
  </sheetViews>
  <sheetFormatPr defaultRowHeight="18.95" customHeight="1" x14ac:dyDescent="0.5"/>
  <cols>
    <col min="1" max="1" width="9" style="16" customWidth="1"/>
    <col min="2" max="2" width="6.7109375" style="16" customWidth="1"/>
    <col min="3" max="6" width="11.140625" style="16" customWidth="1"/>
    <col min="7" max="7" width="6.7109375" style="16" customWidth="1"/>
    <col min="8" max="13" width="11.140625" style="16" customWidth="1"/>
    <col min="14" max="16384" width="9.140625" style="16"/>
  </cols>
  <sheetData>
    <row r="1" spans="1:13" s="9" customFormat="1" ht="21.9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3" s="9" customFormat="1" ht="21.95" customHeight="1" x14ac:dyDescent="0.5">
      <c r="A2" s="121" t="str">
        <f>อ.ประจิตร์!A2:M2</f>
        <v>ตารางสอนรายบุคคล   แผนกวิชาเทคโนโลยีสารสนเทศ   ประจำภาคเรียนที่  2  ปีการศึกษา  2563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s="15" customFormat="1" ht="21.95" customHeight="1" x14ac:dyDescent="0.5">
      <c r="A3" s="11"/>
      <c r="B3" s="12"/>
      <c r="C3" s="13" t="s">
        <v>1</v>
      </c>
      <c r="D3" s="124" t="s">
        <v>2</v>
      </c>
      <c r="E3" s="124"/>
      <c r="F3" s="14" t="s">
        <v>3</v>
      </c>
      <c r="G3" s="124" t="s">
        <v>25</v>
      </c>
      <c r="H3" s="124"/>
      <c r="I3" s="124"/>
      <c r="J3" s="14" t="s">
        <v>4</v>
      </c>
      <c r="K3" s="125" t="s">
        <v>37</v>
      </c>
      <c r="L3" s="125"/>
      <c r="M3" s="126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7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7" t="s">
        <v>26</v>
      </c>
      <c r="B6" s="18"/>
      <c r="C6" s="17">
        <v>1</v>
      </c>
      <c r="D6" s="6">
        <v>2</v>
      </c>
      <c r="E6" s="17">
        <v>3</v>
      </c>
      <c r="F6" s="19">
        <v>4</v>
      </c>
      <c r="G6" s="6">
        <v>5</v>
      </c>
      <c r="H6" s="6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3" ht="16.5" customHeight="1" x14ac:dyDescent="0.5">
      <c r="A7" s="20"/>
      <c r="B7" s="127" t="s">
        <v>38</v>
      </c>
      <c r="C7" s="62" t="s">
        <v>85</v>
      </c>
      <c r="D7" s="62" t="s">
        <v>152</v>
      </c>
      <c r="E7" s="72" t="s">
        <v>141</v>
      </c>
      <c r="F7" s="36"/>
      <c r="G7" s="130" t="s">
        <v>39</v>
      </c>
      <c r="H7" s="62"/>
      <c r="I7" s="62" t="s">
        <v>87</v>
      </c>
      <c r="J7" s="62" t="s">
        <v>153</v>
      </c>
      <c r="K7" s="72" t="s">
        <v>141</v>
      </c>
      <c r="L7" s="62"/>
      <c r="M7" s="74"/>
    </row>
    <row r="8" spans="1:13" ht="16.5" customHeight="1" x14ac:dyDescent="0.5">
      <c r="A8" s="59" t="s">
        <v>16</v>
      </c>
      <c r="B8" s="128"/>
      <c r="C8" s="64" t="s">
        <v>81</v>
      </c>
      <c r="D8" s="64"/>
      <c r="E8" s="71"/>
      <c r="F8" s="37"/>
      <c r="G8" s="131"/>
      <c r="H8" s="64"/>
      <c r="I8" s="64" t="s">
        <v>86</v>
      </c>
      <c r="J8" s="64"/>
      <c r="K8" s="71"/>
      <c r="L8" s="64"/>
      <c r="M8" s="64"/>
    </row>
    <row r="9" spans="1:13" ht="16.5" customHeight="1" x14ac:dyDescent="0.5">
      <c r="A9" s="60"/>
      <c r="B9" s="128"/>
      <c r="C9" s="67" t="s">
        <v>157</v>
      </c>
      <c r="D9" s="64" t="s">
        <v>81</v>
      </c>
      <c r="E9" s="67"/>
      <c r="F9" s="39"/>
      <c r="G9" s="131"/>
      <c r="H9" s="67" t="s">
        <v>157</v>
      </c>
      <c r="I9" s="67" t="s">
        <v>88</v>
      </c>
      <c r="J9" s="64" t="s">
        <v>86</v>
      </c>
      <c r="K9" s="67" t="s">
        <v>88</v>
      </c>
      <c r="L9" s="67"/>
      <c r="M9" s="67"/>
    </row>
    <row r="10" spans="1:13" ht="16.5" customHeight="1" x14ac:dyDescent="0.5">
      <c r="A10" s="52"/>
      <c r="B10" s="128"/>
      <c r="C10" s="62"/>
      <c r="D10" s="72"/>
      <c r="E10" s="62"/>
      <c r="F10" s="62" t="s">
        <v>90</v>
      </c>
      <c r="G10" s="131"/>
      <c r="H10" s="62"/>
      <c r="I10" s="62"/>
      <c r="J10" s="72"/>
      <c r="K10" s="68"/>
      <c r="M10" s="106"/>
    </row>
    <row r="11" spans="1:13" ht="16.5" customHeight="1" x14ac:dyDescent="0.5">
      <c r="A11" s="59" t="s">
        <v>17</v>
      </c>
      <c r="B11" s="128"/>
      <c r="C11" s="64"/>
      <c r="D11" s="71"/>
      <c r="E11" s="101"/>
      <c r="F11" s="64"/>
      <c r="G11" s="131"/>
      <c r="H11" s="64"/>
      <c r="I11" s="64"/>
      <c r="J11" s="71"/>
      <c r="K11" s="69"/>
      <c r="M11" s="18"/>
    </row>
    <row r="12" spans="1:13" ht="16.5" customHeight="1" thickBot="1" x14ac:dyDescent="0.55000000000000004">
      <c r="A12" s="60"/>
      <c r="B12" s="128"/>
      <c r="C12" s="64"/>
      <c r="D12" s="73"/>
      <c r="E12" s="67"/>
      <c r="F12" s="67" t="s">
        <v>78</v>
      </c>
      <c r="G12" s="131"/>
      <c r="H12" s="67" t="s">
        <v>56</v>
      </c>
      <c r="I12" s="80"/>
      <c r="J12" s="80"/>
      <c r="K12" s="67"/>
      <c r="M12" s="107"/>
    </row>
    <row r="13" spans="1:13" ht="16.5" customHeight="1" x14ac:dyDescent="0.5">
      <c r="A13" s="52"/>
      <c r="B13" s="128"/>
      <c r="C13" s="62" t="s">
        <v>85</v>
      </c>
      <c r="D13" s="62" t="s">
        <v>152</v>
      </c>
      <c r="E13" s="72" t="s">
        <v>141</v>
      </c>
      <c r="F13" s="62"/>
      <c r="G13" s="132"/>
      <c r="H13" s="134" t="s">
        <v>43</v>
      </c>
      <c r="I13" s="135"/>
      <c r="J13" s="62"/>
      <c r="K13" s="64"/>
      <c r="L13" s="68" t="s">
        <v>131</v>
      </c>
      <c r="M13" s="112"/>
    </row>
    <row r="14" spans="1:13" ht="16.5" customHeight="1" x14ac:dyDescent="0.5">
      <c r="A14" s="59" t="s">
        <v>18</v>
      </c>
      <c r="B14" s="128"/>
      <c r="C14" s="64" t="s">
        <v>71</v>
      </c>
      <c r="D14" s="64"/>
      <c r="E14" s="71"/>
      <c r="F14" s="64"/>
      <c r="G14" s="132"/>
      <c r="H14" s="136" t="s">
        <v>122</v>
      </c>
      <c r="I14" s="137"/>
      <c r="J14" s="64"/>
      <c r="K14" s="64"/>
      <c r="L14" s="69"/>
      <c r="M14" s="69"/>
    </row>
    <row r="15" spans="1:13" ht="16.5" customHeight="1" thickBot="1" x14ac:dyDescent="0.55000000000000004">
      <c r="A15" s="60"/>
      <c r="B15" s="128"/>
      <c r="C15" s="67" t="s">
        <v>155</v>
      </c>
      <c r="D15" s="64" t="s">
        <v>71</v>
      </c>
      <c r="E15" s="67"/>
      <c r="F15" s="66"/>
      <c r="G15" s="132"/>
      <c r="H15" s="115" t="s">
        <v>160</v>
      </c>
      <c r="I15" s="116" t="s">
        <v>159</v>
      </c>
      <c r="J15" s="67" t="s">
        <v>158</v>
      </c>
      <c r="K15" s="38"/>
      <c r="L15" s="67"/>
      <c r="M15" s="87"/>
    </row>
    <row r="16" spans="1:13" ht="16.5" customHeight="1" x14ac:dyDescent="0.5">
      <c r="A16" s="52"/>
      <c r="B16" s="128"/>
      <c r="C16" s="62" t="s">
        <v>87</v>
      </c>
      <c r="D16" s="62" t="s">
        <v>153</v>
      </c>
      <c r="E16" s="72" t="s">
        <v>141</v>
      </c>
      <c r="F16" s="62"/>
      <c r="G16" s="131"/>
      <c r="H16" s="68"/>
      <c r="I16" s="62"/>
      <c r="J16" s="68"/>
      <c r="K16" s="68"/>
      <c r="L16" s="86"/>
      <c r="M16" s="88"/>
    </row>
    <row r="17" spans="1:13" ht="16.5" customHeight="1" x14ac:dyDescent="0.5">
      <c r="A17" s="59" t="s">
        <v>19</v>
      </c>
      <c r="B17" s="128"/>
      <c r="C17" s="64" t="s">
        <v>84</v>
      </c>
      <c r="D17" s="64"/>
      <c r="E17" s="71"/>
      <c r="F17" s="64"/>
      <c r="G17" s="131"/>
      <c r="H17" s="69"/>
      <c r="I17" s="64"/>
      <c r="J17" s="69"/>
      <c r="K17" s="69"/>
      <c r="L17" s="69"/>
      <c r="M17" s="69"/>
    </row>
    <row r="18" spans="1:13" ht="16.5" customHeight="1" x14ac:dyDescent="0.5">
      <c r="A18" s="60"/>
      <c r="B18" s="128"/>
      <c r="C18" s="67" t="s">
        <v>57</v>
      </c>
      <c r="D18" s="64" t="s">
        <v>84</v>
      </c>
      <c r="E18" s="67" t="s">
        <v>57</v>
      </c>
      <c r="F18" s="66"/>
      <c r="G18" s="131"/>
      <c r="H18" s="67"/>
      <c r="I18" s="67"/>
      <c r="J18" s="69"/>
      <c r="K18" s="66"/>
      <c r="L18" s="87"/>
      <c r="M18" s="82"/>
    </row>
    <row r="19" spans="1:13" ht="16.5" customHeight="1" x14ac:dyDescent="0.5">
      <c r="A19" s="52"/>
      <c r="B19" s="128"/>
      <c r="C19" s="62"/>
      <c r="D19" s="62" t="s">
        <v>123</v>
      </c>
      <c r="E19" s="62" t="s">
        <v>154</v>
      </c>
      <c r="F19" s="72" t="s">
        <v>141</v>
      </c>
      <c r="G19" s="131"/>
      <c r="H19" s="62"/>
      <c r="I19" s="61"/>
      <c r="J19" s="62" t="s">
        <v>89</v>
      </c>
      <c r="K19" s="72" t="s">
        <v>145</v>
      </c>
      <c r="L19" s="51"/>
      <c r="M19" s="36"/>
    </row>
    <row r="20" spans="1:13" ht="16.5" customHeight="1" x14ac:dyDescent="0.5">
      <c r="A20" s="59" t="s">
        <v>20</v>
      </c>
      <c r="B20" s="128"/>
      <c r="C20" s="64"/>
      <c r="D20" s="64" t="s">
        <v>78</v>
      </c>
      <c r="E20" s="64"/>
      <c r="F20" s="71"/>
      <c r="G20" s="131"/>
      <c r="H20" s="64"/>
      <c r="I20" s="63"/>
      <c r="J20" s="64"/>
      <c r="K20" s="71"/>
      <c r="L20" s="45"/>
      <c r="M20" s="37"/>
    </row>
    <row r="21" spans="1:13" ht="16.5" customHeight="1" x14ac:dyDescent="0.5">
      <c r="A21" s="60"/>
      <c r="B21" s="129"/>
      <c r="C21" s="67"/>
      <c r="D21" s="67" t="s">
        <v>137</v>
      </c>
      <c r="E21" s="64" t="s">
        <v>78</v>
      </c>
      <c r="F21" s="67"/>
      <c r="G21" s="133"/>
      <c r="H21" s="67"/>
      <c r="I21" s="67" t="s">
        <v>137</v>
      </c>
      <c r="J21" s="64" t="s">
        <v>54</v>
      </c>
      <c r="K21" s="73" t="s">
        <v>55</v>
      </c>
      <c r="L21" s="44"/>
      <c r="M21" s="39"/>
    </row>
    <row r="22" spans="1:13" s="21" customFormat="1" ht="24.75" customHeight="1" x14ac:dyDescent="0.5">
      <c r="A22" s="117" t="s">
        <v>32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3" s="21" customFormat="1" ht="20.100000000000001" customHeight="1" x14ac:dyDescent="0.5">
      <c r="A23" s="121" t="s">
        <v>126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ht="20.100000000000001" customHeight="1" x14ac:dyDescent="0.5">
      <c r="A24" s="22"/>
      <c r="B24" s="23" t="s">
        <v>21</v>
      </c>
      <c r="C24" s="15"/>
      <c r="D24" s="16" t="s">
        <v>28</v>
      </c>
      <c r="E24" s="48">
        <v>8</v>
      </c>
      <c r="F24" s="16" t="s">
        <v>22</v>
      </c>
      <c r="I24" s="24" t="s">
        <v>23</v>
      </c>
      <c r="J24" s="16" t="s">
        <v>28</v>
      </c>
      <c r="K24" s="50">
        <f>12-K25</f>
        <v>4</v>
      </c>
      <c r="L24" s="16" t="s">
        <v>22</v>
      </c>
      <c r="M24" s="25"/>
    </row>
    <row r="25" spans="1:13" ht="20.100000000000001" customHeight="1" x14ac:dyDescent="0.5">
      <c r="A25" s="26"/>
      <c r="B25" s="15"/>
      <c r="C25" s="15"/>
      <c r="D25" s="16" t="s">
        <v>29</v>
      </c>
      <c r="E25" s="49">
        <v>19</v>
      </c>
      <c r="F25" s="16" t="s">
        <v>22</v>
      </c>
      <c r="H25" s="15"/>
      <c r="I25" s="15"/>
      <c r="J25" s="16" t="s">
        <v>29</v>
      </c>
      <c r="K25" s="8">
        <f>ROUND((12*E25)/E26,0)</f>
        <v>8</v>
      </c>
      <c r="L25" s="16" t="s">
        <v>22</v>
      </c>
      <c r="M25" s="25"/>
    </row>
    <row r="26" spans="1:13" ht="20.100000000000001" customHeight="1" thickBot="1" x14ac:dyDescent="0.55000000000000004">
      <c r="A26" s="26"/>
      <c r="B26" s="15"/>
      <c r="C26" s="15"/>
      <c r="D26" s="16" t="s">
        <v>24</v>
      </c>
      <c r="E26" s="34">
        <f>SUM(E24:E25)</f>
        <v>27</v>
      </c>
      <c r="F26" s="16" t="s">
        <v>22</v>
      </c>
      <c r="H26" s="15"/>
      <c r="I26" s="15"/>
      <c r="J26" s="16" t="s">
        <v>24</v>
      </c>
      <c r="K26" s="27">
        <f>SUM(K24:K25)</f>
        <v>12</v>
      </c>
      <c r="L26" s="16" t="s">
        <v>22</v>
      </c>
      <c r="M26" s="25"/>
    </row>
    <row r="27" spans="1:13" ht="20.100000000000001" customHeight="1" thickTop="1" x14ac:dyDescent="0.5">
      <c r="A27" s="28"/>
      <c r="B27" s="75"/>
      <c r="E27" s="15"/>
      <c r="F27" s="78"/>
      <c r="H27" s="15"/>
      <c r="I27" s="15"/>
      <c r="K27" s="29"/>
      <c r="M27" s="25"/>
    </row>
    <row r="28" spans="1:13" ht="18.9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1">
    <mergeCell ref="D3:E3"/>
    <mergeCell ref="G3:I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honeticPr fontId="1" type="noConversion"/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2"/>
  </sheetPr>
  <dimension ref="A1:Q28"/>
  <sheetViews>
    <sheetView topLeftCell="A4" zoomScale="120" zoomScaleNormal="120" zoomScaleSheetLayoutView="120" workbookViewId="0">
      <selection activeCell="T19" sqref="T19"/>
    </sheetView>
  </sheetViews>
  <sheetFormatPr defaultRowHeight="18.95" customHeight="1" x14ac:dyDescent="0.5"/>
  <cols>
    <col min="1" max="1" width="9" style="16" customWidth="1"/>
    <col min="2" max="2" width="6.7109375" style="16" customWidth="1"/>
    <col min="3" max="6" width="11.140625" style="16" customWidth="1"/>
    <col min="7" max="7" width="6.7109375" style="16" customWidth="1"/>
    <col min="8" max="13" width="11.140625" style="16" customWidth="1"/>
    <col min="14" max="16384" width="9.140625" style="16"/>
  </cols>
  <sheetData>
    <row r="1" spans="1:17" s="9" customFormat="1" ht="21.9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7" s="9" customFormat="1" ht="21.95" customHeight="1" x14ac:dyDescent="0.5">
      <c r="A2" s="121" t="str">
        <f>อ.ประจิตร์!A2:M2</f>
        <v>ตารางสอนรายบุคคล   แผนกวิชาเทคโนโลยีสารสนเทศ   ประจำภาคเรียนที่  2  ปีการศึกษา  2563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7" s="15" customFormat="1" ht="21.95" customHeight="1" x14ac:dyDescent="0.5">
      <c r="A3" s="11"/>
      <c r="B3" s="105"/>
      <c r="C3" s="13" t="s">
        <v>1</v>
      </c>
      <c r="D3" s="124" t="s">
        <v>30</v>
      </c>
      <c r="E3" s="124"/>
      <c r="F3" s="104" t="s">
        <v>3</v>
      </c>
      <c r="G3" s="124" t="s">
        <v>31</v>
      </c>
      <c r="H3" s="124"/>
      <c r="I3" s="124"/>
      <c r="J3" s="104" t="s">
        <v>4</v>
      </c>
      <c r="K3" s="125" t="s">
        <v>70</v>
      </c>
      <c r="L3" s="125"/>
      <c r="M3" s="126"/>
    </row>
    <row r="4" spans="1:17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7" t="s">
        <v>26</v>
      </c>
      <c r="B6" s="18"/>
      <c r="C6" s="17">
        <v>1</v>
      </c>
      <c r="D6" s="17">
        <v>2</v>
      </c>
      <c r="E6" s="17">
        <v>3</v>
      </c>
      <c r="F6" s="19">
        <v>4</v>
      </c>
      <c r="G6" s="52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7" ht="16.5" customHeight="1" x14ac:dyDescent="0.5">
      <c r="A7" s="20"/>
      <c r="B7" s="127" t="s">
        <v>38</v>
      </c>
      <c r="C7" s="62" t="s">
        <v>95</v>
      </c>
      <c r="D7" s="72"/>
      <c r="E7" s="54" t="s">
        <v>100</v>
      </c>
      <c r="F7" s="62" t="s">
        <v>162</v>
      </c>
      <c r="G7" s="130" t="s">
        <v>39</v>
      </c>
      <c r="H7" s="62" t="s">
        <v>141</v>
      </c>
      <c r="I7" s="61"/>
      <c r="J7" s="62"/>
      <c r="K7" s="62"/>
      <c r="L7" s="72"/>
      <c r="M7" s="74"/>
    </row>
    <row r="8" spans="1:17" ht="16.5" customHeight="1" x14ac:dyDescent="0.5">
      <c r="A8" s="59" t="s">
        <v>16</v>
      </c>
      <c r="B8" s="128"/>
      <c r="C8" s="64"/>
      <c r="D8" s="110"/>
      <c r="E8" s="54" t="s">
        <v>76</v>
      </c>
      <c r="F8" s="64"/>
      <c r="G8" s="131"/>
      <c r="H8" s="64"/>
      <c r="I8" s="63"/>
      <c r="J8" s="110"/>
      <c r="K8" s="64"/>
      <c r="L8" s="110"/>
      <c r="M8" s="64"/>
    </row>
    <row r="9" spans="1:17" ht="16.5" customHeight="1" x14ac:dyDescent="0.5">
      <c r="A9" s="60"/>
      <c r="B9" s="128"/>
      <c r="C9" s="64" t="s">
        <v>78</v>
      </c>
      <c r="D9" s="67" t="s">
        <v>137</v>
      </c>
      <c r="E9" s="57" t="s">
        <v>80</v>
      </c>
      <c r="F9" s="67" t="s">
        <v>76</v>
      </c>
      <c r="G9" s="131"/>
      <c r="H9" s="67"/>
      <c r="I9" s="66"/>
      <c r="J9" s="73" t="s">
        <v>80</v>
      </c>
      <c r="K9" s="67"/>
      <c r="L9" s="67"/>
      <c r="M9" s="67"/>
    </row>
    <row r="10" spans="1:17" ht="16.5" customHeight="1" x14ac:dyDescent="0.5">
      <c r="A10" s="52"/>
      <c r="B10" s="128"/>
      <c r="C10" s="62" t="s">
        <v>96</v>
      </c>
      <c r="D10" s="62" t="s">
        <v>95</v>
      </c>
      <c r="E10" s="72" t="s">
        <v>141</v>
      </c>
      <c r="F10" s="62" t="s">
        <v>98</v>
      </c>
      <c r="G10" s="131"/>
      <c r="H10" s="62" t="s">
        <v>97</v>
      </c>
      <c r="I10" s="61" t="s">
        <v>141</v>
      </c>
      <c r="J10" s="102"/>
      <c r="K10" s="53"/>
      <c r="L10" s="53"/>
      <c r="M10" s="88"/>
    </row>
    <row r="11" spans="1:17" ht="16.5" customHeight="1" x14ac:dyDescent="0.5">
      <c r="A11" s="59" t="s">
        <v>17</v>
      </c>
      <c r="B11" s="128"/>
      <c r="C11" s="64" t="s">
        <v>78</v>
      </c>
      <c r="D11" s="64"/>
      <c r="E11" s="110"/>
      <c r="F11" s="64" t="s">
        <v>71</v>
      </c>
      <c r="G11" s="131"/>
      <c r="H11" s="64"/>
      <c r="I11" s="63"/>
      <c r="J11" s="110"/>
      <c r="K11" s="54"/>
      <c r="L11" s="54"/>
      <c r="M11" s="69"/>
    </row>
    <row r="12" spans="1:17" ht="16.5" customHeight="1" thickBot="1" x14ac:dyDescent="0.55000000000000004">
      <c r="A12" s="60"/>
      <c r="B12" s="128"/>
      <c r="C12" s="67" t="s">
        <v>137</v>
      </c>
      <c r="D12" s="64" t="s">
        <v>78</v>
      </c>
      <c r="E12" s="67" t="s">
        <v>137</v>
      </c>
      <c r="F12" s="67" t="s">
        <v>155</v>
      </c>
      <c r="G12" s="131"/>
      <c r="H12" s="67" t="s">
        <v>71</v>
      </c>
      <c r="I12" s="66"/>
      <c r="J12" s="73"/>
      <c r="K12" s="57" t="s">
        <v>155</v>
      </c>
      <c r="L12" s="57"/>
      <c r="M12" s="82"/>
    </row>
    <row r="13" spans="1:17" ht="16.5" customHeight="1" x14ac:dyDescent="0.5">
      <c r="A13" s="52"/>
      <c r="B13" s="128"/>
      <c r="C13" s="62" t="s">
        <v>98</v>
      </c>
      <c r="D13" s="62" t="s">
        <v>97</v>
      </c>
      <c r="E13" s="72" t="s">
        <v>141</v>
      </c>
      <c r="F13" s="62"/>
      <c r="G13" s="132"/>
      <c r="H13" s="134" t="s">
        <v>43</v>
      </c>
      <c r="I13" s="135"/>
      <c r="J13" s="62"/>
      <c r="K13" s="64"/>
      <c r="L13" s="68" t="s">
        <v>131</v>
      </c>
      <c r="M13" s="112"/>
      <c r="Q13" s="16" t="s">
        <v>41</v>
      </c>
    </row>
    <row r="14" spans="1:17" ht="16.5" customHeight="1" x14ac:dyDescent="0.5">
      <c r="A14" s="59" t="s">
        <v>18</v>
      </c>
      <c r="B14" s="128"/>
      <c r="C14" s="64" t="s">
        <v>81</v>
      </c>
      <c r="D14" s="64"/>
      <c r="E14" s="110"/>
      <c r="F14" s="64"/>
      <c r="G14" s="132"/>
      <c r="H14" s="138" t="s">
        <v>138</v>
      </c>
      <c r="I14" s="139"/>
      <c r="J14" s="64"/>
      <c r="K14" s="64"/>
      <c r="L14" s="69"/>
      <c r="M14" s="69"/>
    </row>
    <row r="15" spans="1:17" ht="16.5" customHeight="1" thickBot="1" x14ac:dyDescent="0.55000000000000004">
      <c r="A15" s="60"/>
      <c r="B15" s="128"/>
      <c r="C15" s="67" t="s">
        <v>157</v>
      </c>
      <c r="D15" s="67" t="s">
        <v>81</v>
      </c>
      <c r="E15" s="67"/>
      <c r="F15" s="67"/>
      <c r="G15" s="132"/>
      <c r="H15" s="140" t="s">
        <v>133</v>
      </c>
      <c r="I15" s="141"/>
      <c r="J15" s="67" t="s">
        <v>157</v>
      </c>
      <c r="K15" s="44"/>
      <c r="L15" s="67"/>
      <c r="M15" s="87"/>
    </row>
    <row r="16" spans="1:17" ht="16.5" customHeight="1" x14ac:dyDescent="0.5">
      <c r="A16" s="52"/>
      <c r="B16" s="128"/>
      <c r="C16" s="106"/>
      <c r="D16" s="106"/>
      <c r="E16" s="62" t="s">
        <v>99</v>
      </c>
      <c r="F16" s="62" t="s">
        <v>161</v>
      </c>
      <c r="G16" s="131"/>
      <c r="H16" s="62" t="s">
        <v>141</v>
      </c>
      <c r="I16" s="114"/>
      <c r="J16" s="62"/>
      <c r="K16" s="62"/>
      <c r="L16" s="86"/>
      <c r="M16" s="88"/>
    </row>
    <row r="17" spans="1:13" ht="16.5" customHeight="1" x14ac:dyDescent="0.5">
      <c r="A17" s="59" t="s">
        <v>19</v>
      </c>
      <c r="B17" s="128"/>
      <c r="C17" s="18"/>
      <c r="D17" s="18"/>
      <c r="E17" s="64" t="s">
        <v>78</v>
      </c>
      <c r="F17" s="64"/>
      <c r="G17" s="131"/>
      <c r="H17" s="64"/>
      <c r="I17" s="114"/>
      <c r="J17" s="64"/>
      <c r="K17" s="64"/>
      <c r="L17" s="69"/>
      <c r="M17" s="69"/>
    </row>
    <row r="18" spans="1:13" ht="16.5" customHeight="1" x14ac:dyDescent="0.5">
      <c r="A18" s="60"/>
      <c r="B18" s="128"/>
      <c r="C18" s="107"/>
      <c r="D18" s="107"/>
      <c r="E18" s="67" t="s">
        <v>137</v>
      </c>
      <c r="F18" s="67" t="s">
        <v>78</v>
      </c>
      <c r="G18" s="131"/>
      <c r="H18" s="67"/>
      <c r="I18" s="114"/>
      <c r="J18" s="67" t="s">
        <v>137</v>
      </c>
      <c r="K18" s="64"/>
      <c r="L18" s="87"/>
      <c r="M18" s="82"/>
    </row>
    <row r="19" spans="1:13" ht="16.5" customHeight="1" x14ac:dyDescent="0.5">
      <c r="A19" s="52"/>
      <c r="B19" s="128"/>
      <c r="C19" s="62" t="s">
        <v>100</v>
      </c>
      <c r="D19" s="62" t="s">
        <v>162</v>
      </c>
      <c r="E19" s="72" t="s">
        <v>141</v>
      </c>
      <c r="F19" s="62"/>
      <c r="G19" s="131"/>
      <c r="H19" s="62"/>
      <c r="I19" s="61"/>
      <c r="J19" s="61"/>
      <c r="K19" s="62"/>
      <c r="L19" s="51"/>
      <c r="M19" s="36"/>
    </row>
    <row r="20" spans="1:13" ht="16.5" customHeight="1" x14ac:dyDescent="0.5">
      <c r="A20" s="59" t="s">
        <v>20</v>
      </c>
      <c r="B20" s="128"/>
      <c r="C20" s="64" t="s">
        <v>79</v>
      </c>
      <c r="D20" s="64"/>
      <c r="E20" s="110"/>
      <c r="F20" s="64"/>
      <c r="G20" s="131"/>
      <c r="H20" s="64"/>
      <c r="I20" s="63"/>
      <c r="J20" s="64"/>
      <c r="K20" s="64"/>
      <c r="L20" s="43"/>
      <c r="M20" s="37"/>
    </row>
    <row r="21" spans="1:13" ht="16.5" customHeight="1" x14ac:dyDescent="0.5">
      <c r="A21" s="60"/>
      <c r="B21" s="129"/>
      <c r="C21" s="67" t="s">
        <v>77</v>
      </c>
      <c r="D21" s="67" t="s">
        <v>79</v>
      </c>
      <c r="E21" s="67"/>
      <c r="F21" s="67"/>
      <c r="G21" s="133"/>
      <c r="H21" s="67" t="s">
        <v>77</v>
      </c>
      <c r="I21" s="67"/>
      <c r="J21" s="67"/>
      <c r="K21" s="66"/>
      <c r="L21" s="47"/>
      <c r="M21" s="39"/>
    </row>
    <row r="22" spans="1:13" s="21" customFormat="1" ht="24.75" customHeight="1" x14ac:dyDescent="0.5">
      <c r="A22" s="117" t="s">
        <v>134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3" s="21" customFormat="1" ht="20.100000000000001" customHeight="1" x14ac:dyDescent="0.5">
      <c r="A23" s="121" t="s">
        <v>61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ht="20.100000000000001" customHeight="1" x14ac:dyDescent="0.5">
      <c r="A24" s="22"/>
      <c r="B24" s="23" t="s">
        <v>21</v>
      </c>
      <c r="C24" s="15"/>
      <c r="D24" s="16" t="s">
        <v>28</v>
      </c>
      <c r="E24" s="48">
        <v>12</v>
      </c>
      <c r="F24" s="16" t="s">
        <v>22</v>
      </c>
      <c r="I24" s="24" t="s">
        <v>23</v>
      </c>
      <c r="J24" s="16" t="s">
        <v>28</v>
      </c>
      <c r="K24" s="50">
        <f>12-K25</f>
        <v>4</v>
      </c>
      <c r="L24" s="16" t="s">
        <v>22</v>
      </c>
      <c r="M24" s="25"/>
    </row>
    <row r="25" spans="1:13" ht="20.100000000000001" customHeight="1" x14ac:dyDescent="0.5">
      <c r="A25" s="26"/>
      <c r="B25" s="15"/>
      <c r="C25" s="15"/>
      <c r="D25" s="16" t="s">
        <v>29</v>
      </c>
      <c r="E25" s="49">
        <v>20</v>
      </c>
      <c r="F25" s="16" t="s">
        <v>22</v>
      </c>
      <c r="H25" s="15"/>
      <c r="I25" s="15"/>
      <c r="J25" s="16" t="s">
        <v>29</v>
      </c>
      <c r="K25" s="8">
        <f>ROUND((12*E25)/E26,0)</f>
        <v>8</v>
      </c>
      <c r="L25" s="16" t="s">
        <v>22</v>
      </c>
      <c r="M25" s="25"/>
    </row>
    <row r="26" spans="1:13" ht="20.100000000000001" customHeight="1" thickBot="1" x14ac:dyDescent="0.55000000000000004">
      <c r="A26" s="26"/>
      <c r="B26" s="15"/>
      <c r="C26" s="15"/>
      <c r="D26" s="16" t="s">
        <v>24</v>
      </c>
      <c r="E26" s="34">
        <f>SUM(E24:E25)</f>
        <v>32</v>
      </c>
      <c r="F26" s="16" t="s">
        <v>22</v>
      </c>
      <c r="H26" s="15"/>
      <c r="I26" s="15"/>
      <c r="J26" s="16" t="s">
        <v>24</v>
      </c>
      <c r="K26" s="27">
        <f>SUM(K24:K25)</f>
        <v>12</v>
      </c>
      <c r="L26" s="16" t="s">
        <v>22</v>
      </c>
      <c r="M26" s="25"/>
    </row>
    <row r="27" spans="1:13" ht="20.100000000000001" customHeight="1" thickTop="1" x14ac:dyDescent="0.5">
      <c r="A27" s="28"/>
      <c r="B27" s="75"/>
      <c r="E27" s="15"/>
      <c r="F27" s="78"/>
      <c r="H27" s="15"/>
      <c r="I27" s="15"/>
      <c r="K27" s="29"/>
      <c r="M27" s="25"/>
    </row>
    <row r="28" spans="1:13" ht="18.9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2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H15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2"/>
  </sheetPr>
  <dimension ref="A1:M28"/>
  <sheetViews>
    <sheetView view="pageBreakPreview" zoomScale="120" zoomScaleNormal="120" zoomScaleSheetLayoutView="120" workbookViewId="0">
      <selection activeCell="T14" sqref="T14"/>
    </sheetView>
  </sheetViews>
  <sheetFormatPr defaultRowHeight="18.95" customHeight="1" x14ac:dyDescent="0.5"/>
  <cols>
    <col min="1" max="1" width="9" style="16" customWidth="1"/>
    <col min="2" max="2" width="6.7109375" style="16" customWidth="1"/>
    <col min="3" max="6" width="11.140625" style="16" customWidth="1"/>
    <col min="7" max="7" width="6.7109375" style="16" customWidth="1"/>
    <col min="8" max="13" width="11.140625" style="16" customWidth="1"/>
    <col min="14" max="16384" width="9.140625" style="16"/>
  </cols>
  <sheetData>
    <row r="1" spans="1:13" s="9" customFormat="1" ht="21.9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3" s="9" customFormat="1" ht="21.95" customHeight="1" x14ac:dyDescent="0.5">
      <c r="A2" s="121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3" s="15" customFormat="1" ht="21.95" customHeight="1" x14ac:dyDescent="0.5">
      <c r="A3" s="11"/>
      <c r="B3" s="105"/>
      <c r="C3" s="13" t="s">
        <v>1</v>
      </c>
      <c r="D3" s="124" t="s">
        <v>40</v>
      </c>
      <c r="E3" s="124"/>
      <c r="F3" s="104" t="s">
        <v>3</v>
      </c>
      <c r="G3" s="125" t="s">
        <v>42</v>
      </c>
      <c r="H3" s="125"/>
      <c r="I3" s="125"/>
      <c r="J3" s="104" t="s">
        <v>4</v>
      </c>
      <c r="K3" s="125" t="s">
        <v>130</v>
      </c>
      <c r="L3" s="125"/>
      <c r="M3" s="126"/>
    </row>
    <row r="4" spans="1:13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7" t="s">
        <v>26</v>
      </c>
      <c r="B6" s="18"/>
      <c r="C6" s="17">
        <v>1</v>
      </c>
      <c r="D6" s="17">
        <v>2</v>
      </c>
      <c r="E6" s="17">
        <v>3</v>
      </c>
      <c r="F6" s="17">
        <v>4</v>
      </c>
      <c r="G6" s="52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3" s="94" customFormat="1" ht="16.5" customHeight="1" x14ac:dyDescent="0.5">
      <c r="A7" s="93"/>
      <c r="B7" s="142" t="s">
        <v>38</v>
      </c>
      <c r="C7" s="62" t="s">
        <v>103</v>
      </c>
      <c r="D7" s="62" t="s">
        <v>163</v>
      </c>
      <c r="E7" s="72" t="s">
        <v>141</v>
      </c>
      <c r="F7" s="62" t="s">
        <v>103</v>
      </c>
      <c r="G7" s="145" t="s">
        <v>39</v>
      </c>
      <c r="H7" s="62" t="s">
        <v>163</v>
      </c>
      <c r="I7" s="61" t="s">
        <v>141</v>
      </c>
      <c r="J7" s="55"/>
      <c r="K7" s="61"/>
      <c r="L7" s="53"/>
      <c r="M7" s="74"/>
    </row>
    <row r="8" spans="1:13" s="94" customFormat="1" ht="16.5" customHeight="1" x14ac:dyDescent="0.5">
      <c r="A8" s="95" t="s">
        <v>16</v>
      </c>
      <c r="B8" s="143"/>
      <c r="C8" s="64" t="s">
        <v>101</v>
      </c>
      <c r="D8" s="64"/>
      <c r="E8" s="110"/>
      <c r="F8" s="64" t="s">
        <v>104</v>
      </c>
      <c r="G8" s="146"/>
      <c r="H8" s="64"/>
      <c r="I8" s="63"/>
      <c r="J8" s="56"/>
      <c r="K8" s="64"/>
      <c r="L8" s="54"/>
      <c r="M8" s="64"/>
    </row>
    <row r="9" spans="1:13" s="94" customFormat="1" ht="16.5" customHeight="1" x14ac:dyDescent="0.5">
      <c r="A9" s="96"/>
      <c r="B9" s="143"/>
      <c r="C9" s="67" t="s">
        <v>102</v>
      </c>
      <c r="D9" s="64" t="s">
        <v>101</v>
      </c>
      <c r="E9" s="67" t="s">
        <v>102</v>
      </c>
      <c r="F9" s="67" t="s">
        <v>105</v>
      </c>
      <c r="G9" s="146"/>
      <c r="H9" s="67" t="s">
        <v>104</v>
      </c>
      <c r="I9" s="66" t="s">
        <v>105</v>
      </c>
      <c r="J9" s="58"/>
      <c r="K9" s="113"/>
      <c r="L9" s="54"/>
      <c r="M9" s="67"/>
    </row>
    <row r="10" spans="1:13" s="94" customFormat="1" ht="16.5" customHeight="1" x14ac:dyDescent="0.5">
      <c r="A10" s="97"/>
      <c r="B10" s="143"/>
      <c r="C10" s="62" t="s">
        <v>106</v>
      </c>
      <c r="D10" s="62" t="s">
        <v>164</v>
      </c>
      <c r="E10" s="72" t="s">
        <v>141</v>
      </c>
      <c r="F10" s="62" t="s">
        <v>107</v>
      </c>
      <c r="G10" s="146"/>
      <c r="H10" s="62" t="s">
        <v>165</v>
      </c>
      <c r="I10" s="61" t="s">
        <v>141</v>
      </c>
      <c r="J10" s="102"/>
      <c r="K10" s="53"/>
      <c r="L10" s="86"/>
      <c r="M10" s="88"/>
    </row>
    <row r="11" spans="1:13" s="94" customFormat="1" ht="16.5" customHeight="1" x14ac:dyDescent="0.5">
      <c r="A11" s="95" t="s">
        <v>17</v>
      </c>
      <c r="B11" s="143"/>
      <c r="C11" s="64" t="s">
        <v>76</v>
      </c>
      <c r="D11" s="64"/>
      <c r="E11" s="110"/>
      <c r="F11" s="64" t="s">
        <v>81</v>
      </c>
      <c r="G11" s="146"/>
      <c r="H11" s="64"/>
      <c r="I11" s="63"/>
      <c r="J11" s="110"/>
      <c r="K11" s="54"/>
      <c r="L11" s="69"/>
      <c r="M11" s="69"/>
    </row>
    <row r="12" spans="1:13" s="94" customFormat="1" ht="16.5" customHeight="1" thickBot="1" x14ac:dyDescent="0.55000000000000004">
      <c r="A12" s="96"/>
      <c r="B12" s="143"/>
      <c r="C12" s="67" t="s">
        <v>80</v>
      </c>
      <c r="D12" s="64" t="s">
        <v>76</v>
      </c>
      <c r="E12" s="67" t="s">
        <v>80</v>
      </c>
      <c r="F12" s="67" t="s">
        <v>82</v>
      </c>
      <c r="G12" s="146"/>
      <c r="H12" s="67" t="s">
        <v>81</v>
      </c>
      <c r="I12" s="66"/>
      <c r="J12" s="73"/>
      <c r="K12" s="57" t="s">
        <v>82</v>
      </c>
      <c r="L12" s="87"/>
      <c r="M12" s="82"/>
    </row>
    <row r="13" spans="1:13" s="94" customFormat="1" ht="16.5" customHeight="1" x14ac:dyDescent="0.5">
      <c r="A13" s="97"/>
      <c r="B13" s="143"/>
      <c r="C13" s="62" t="s">
        <v>106</v>
      </c>
      <c r="D13" s="62" t="s">
        <v>164</v>
      </c>
      <c r="E13" s="72" t="s">
        <v>141</v>
      </c>
      <c r="F13" s="62"/>
      <c r="G13" s="147"/>
      <c r="H13" s="149" t="s">
        <v>43</v>
      </c>
      <c r="I13" s="150"/>
      <c r="J13" s="61"/>
      <c r="K13" s="64"/>
      <c r="L13" s="68" t="s">
        <v>131</v>
      </c>
      <c r="M13" s="112"/>
    </row>
    <row r="14" spans="1:13" s="94" customFormat="1" ht="16.5" customHeight="1" x14ac:dyDescent="0.5">
      <c r="A14" s="95" t="s">
        <v>18</v>
      </c>
      <c r="B14" s="143"/>
      <c r="C14" s="64" t="s">
        <v>79</v>
      </c>
      <c r="D14" s="64"/>
      <c r="E14" s="110"/>
      <c r="F14" s="64"/>
      <c r="G14" s="147"/>
      <c r="H14" s="138" t="s">
        <v>139</v>
      </c>
      <c r="I14" s="139"/>
      <c r="J14" s="63"/>
      <c r="K14" s="64"/>
      <c r="L14" s="69"/>
      <c r="M14" s="69"/>
    </row>
    <row r="15" spans="1:13" s="94" customFormat="1" ht="16.5" customHeight="1" thickBot="1" x14ac:dyDescent="0.55000000000000004">
      <c r="A15" s="96"/>
      <c r="B15" s="143"/>
      <c r="C15" s="67" t="s">
        <v>77</v>
      </c>
      <c r="D15" s="64" t="s">
        <v>79</v>
      </c>
      <c r="E15" s="67" t="s">
        <v>77</v>
      </c>
      <c r="F15" s="67"/>
      <c r="G15" s="147"/>
      <c r="H15" s="140" t="s">
        <v>135</v>
      </c>
      <c r="I15" s="141"/>
      <c r="J15" s="66"/>
      <c r="K15" s="113"/>
      <c r="L15" s="67"/>
      <c r="M15" s="87"/>
    </row>
    <row r="16" spans="1:13" s="94" customFormat="1" ht="16.5" customHeight="1" x14ac:dyDescent="0.5">
      <c r="A16" s="97"/>
      <c r="B16" s="143"/>
      <c r="C16" s="62" t="s">
        <v>120</v>
      </c>
      <c r="D16" s="62" t="s">
        <v>166</v>
      </c>
      <c r="E16" s="72" t="s">
        <v>141</v>
      </c>
      <c r="F16" s="62"/>
      <c r="G16" s="146"/>
      <c r="H16" s="62" t="s">
        <v>107</v>
      </c>
      <c r="I16" s="62" t="s">
        <v>165</v>
      </c>
      <c r="J16" s="61" t="s">
        <v>141</v>
      </c>
      <c r="K16" s="102"/>
      <c r="L16" s="53"/>
      <c r="M16" s="88"/>
    </row>
    <row r="17" spans="1:13" s="94" customFormat="1" ht="16.5" customHeight="1" x14ac:dyDescent="0.5">
      <c r="A17" s="95" t="s">
        <v>19</v>
      </c>
      <c r="B17" s="143"/>
      <c r="C17" s="64" t="s">
        <v>91</v>
      </c>
      <c r="D17" s="64"/>
      <c r="E17" s="110"/>
      <c r="F17" s="64"/>
      <c r="G17" s="146"/>
      <c r="H17" s="64" t="s">
        <v>71</v>
      </c>
      <c r="I17" s="64"/>
      <c r="J17" s="63"/>
      <c r="K17" s="110"/>
      <c r="L17" s="54"/>
      <c r="M17" s="69"/>
    </row>
    <row r="18" spans="1:13" s="94" customFormat="1" ht="16.5" customHeight="1" x14ac:dyDescent="0.5">
      <c r="A18" s="96"/>
      <c r="B18" s="143"/>
      <c r="C18" s="67" t="s">
        <v>60</v>
      </c>
      <c r="D18" s="64" t="s">
        <v>54</v>
      </c>
      <c r="E18" s="67" t="s">
        <v>60</v>
      </c>
      <c r="F18" s="67"/>
      <c r="G18" s="146"/>
      <c r="H18" s="67" t="s">
        <v>72</v>
      </c>
      <c r="I18" s="67" t="s">
        <v>71</v>
      </c>
      <c r="J18" s="66"/>
      <c r="K18" s="73"/>
      <c r="L18" s="67" t="s">
        <v>72</v>
      </c>
      <c r="M18" s="82"/>
    </row>
    <row r="19" spans="1:13" s="94" customFormat="1" ht="16.5" customHeight="1" x14ac:dyDescent="0.5">
      <c r="A19" s="97"/>
      <c r="B19" s="143"/>
      <c r="C19" s="62" t="s">
        <v>109</v>
      </c>
      <c r="D19" s="62" t="s">
        <v>168</v>
      </c>
      <c r="E19" s="72" t="s">
        <v>141</v>
      </c>
      <c r="F19" s="62" t="s">
        <v>120</v>
      </c>
      <c r="G19" s="146"/>
      <c r="H19" s="62" t="s">
        <v>167</v>
      </c>
      <c r="I19" s="61" t="s">
        <v>141</v>
      </c>
      <c r="J19" s="72"/>
      <c r="K19" s="62"/>
      <c r="L19" s="98"/>
      <c r="M19" s="53"/>
    </row>
    <row r="20" spans="1:13" s="94" customFormat="1" ht="16.5" customHeight="1" x14ac:dyDescent="0.5">
      <c r="A20" s="95" t="s">
        <v>20</v>
      </c>
      <c r="B20" s="143"/>
      <c r="C20" s="64" t="s">
        <v>86</v>
      </c>
      <c r="D20" s="64"/>
      <c r="E20" s="110"/>
      <c r="F20" s="64" t="s">
        <v>54</v>
      </c>
      <c r="G20" s="146"/>
      <c r="H20" s="64"/>
      <c r="I20" s="63"/>
      <c r="J20" s="110"/>
      <c r="K20" s="64"/>
      <c r="L20" s="99"/>
      <c r="M20" s="54"/>
    </row>
    <row r="21" spans="1:13" s="94" customFormat="1" ht="16.5" customHeight="1" x14ac:dyDescent="0.5">
      <c r="A21" s="96"/>
      <c r="B21" s="144"/>
      <c r="C21" s="67" t="s">
        <v>88</v>
      </c>
      <c r="D21" s="67" t="s">
        <v>86</v>
      </c>
      <c r="E21" s="67" t="s">
        <v>88</v>
      </c>
      <c r="F21" s="67" t="s">
        <v>92</v>
      </c>
      <c r="G21" s="148"/>
      <c r="H21" s="67" t="s">
        <v>54</v>
      </c>
      <c r="I21" s="66" t="s">
        <v>92</v>
      </c>
      <c r="J21" s="67"/>
      <c r="K21" s="66"/>
      <c r="L21" s="100"/>
      <c r="M21" s="57"/>
    </row>
    <row r="22" spans="1:13" s="21" customFormat="1" ht="24.75" customHeight="1" x14ac:dyDescent="0.5">
      <c r="A22" s="117" t="s">
        <v>132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3" ht="20.100000000000001" customHeight="1" x14ac:dyDescent="0.5">
      <c r="A23" s="121" t="s">
        <v>127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ht="20.100000000000001" customHeight="1" x14ac:dyDescent="0.5">
      <c r="A24" s="22"/>
      <c r="B24" s="23" t="s">
        <v>21</v>
      </c>
      <c r="C24" s="15"/>
      <c r="D24" s="16" t="s">
        <v>28</v>
      </c>
      <c r="E24" s="48">
        <v>23</v>
      </c>
      <c r="F24" s="16" t="s">
        <v>22</v>
      </c>
      <c r="I24" s="24" t="s">
        <v>23</v>
      </c>
      <c r="J24" s="16" t="s">
        <v>28</v>
      </c>
      <c r="K24" s="50">
        <f>12-K25</f>
        <v>8</v>
      </c>
      <c r="L24" s="16" t="s">
        <v>22</v>
      </c>
      <c r="M24" s="25"/>
    </row>
    <row r="25" spans="1:13" ht="20.100000000000001" customHeight="1" x14ac:dyDescent="0.5">
      <c r="A25" s="26"/>
      <c r="B25" s="15"/>
      <c r="C25" s="15"/>
      <c r="D25" s="16" t="s">
        <v>29</v>
      </c>
      <c r="E25" s="49">
        <v>10</v>
      </c>
      <c r="F25" s="16" t="s">
        <v>22</v>
      </c>
      <c r="H25" s="15"/>
      <c r="I25" s="15"/>
      <c r="J25" s="16" t="s">
        <v>29</v>
      </c>
      <c r="K25" s="8">
        <f>ROUND((12*E25)/E26,0)</f>
        <v>4</v>
      </c>
      <c r="L25" s="16" t="s">
        <v>22</v>
      </c>
      <c r="M25" s="25"/>
    </row>
    <row r="26" spans="1:13" ht="20.100000000000001" customHeight="1" thickBot="1" x14ac:dyDescent="0.55000000000000004">
      <c r="A26" s="26"/>
      <c r="B26" s="15"/>
      <c r="C26" s="15"/>
      <c r="D26" s="16" t="s">
        <v>24</v>
      </c>
      <c r="E26" s="34">
        <f>SUM(E24:E25)</f>
        <v>33</v>
      </c>
      <c r="F26" s="16" t="s">
        <v>22</v>
      </c>
      <c r="H26" s="15"/>
      <c r="I26" s="15"/>
      <c r="J26" s="16" t="s">
        <v>24</v>
      </c>
      <c r="K26" s="27">
        <f>SUM(K24:K25)</f>
        <v>12</v>
      </c>
      <c r="L26" s="16" t="s">
        <v>22</v>
      </c>
      <c r="M26" s="25"/>
    </row>
    <row r="27" spans="1:13" ht="20.100000000000001" customHeight="1" thickTop="1" x14ac:dyDescent="0.5">
      <c r="A27" s="28"/>
      <c r="B27" s="75"/>
      <c r="E27" s="15"/>
      <c r="F27" s="78"/>
      <c r="H27" s="15"/>
      <c r="I27" s="15"/>
      <c r="K27" s="29"/>
      <c r="M27" s="25"/>
    </row>
    <row r="28" spans="1:13" ht="18.9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2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H15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2"/>
  </sheetPr>
  <dimension ref="A1:Q28"/>
  <sheetViews>
    <sheetView view="pageBreakPreview" zoomScale="120" zoomScaleNormal="120" zoomScaleSheetLayoutView="120" workbookViewId="0">
      <selection activeCell="T19" sqref="T19"/>
    </sheetView>
  </sheetViews>
  <sheetFormatPr defaultRowHeight="18.95" customHeight="1" x14ac:dyDescent="0.5"/>
  <cols>
    <col min="1" max="1" width="9" style="16" customWidth="1"/>
    <col min="2" max="2" width="6.7109375" style="16" customWidth="1"/>
    <col min="3" max="6" width="11.140625" style="16" customWidth="1"/>
    <col min="7" max="7" width="6.7109375" style="16" customWidth="1"/>
    <col min="8" max="13" width="11.140625" style="16" customWidth="1"/>
    <col min="14" max="16384" width="9.140625" style="16"/>
  </cols>
  <sheetData>
    <row r="1" spans="1:17" s="9" customFormat="1" ht="21.9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7" s="9" customFormat="1" ht="21.95" customHeight="1" x14ac:dyDescent="0.5">
      <c r="A2" s="121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7" s="15" customFormat="1" ht="21.95" customHeight="1" x14ac:dyDescent="0.5">
      <c r="A3" s="11"/>
      <c r="B3" s="105"/>
      <c r="C3" s="13" t="s">
        <v>1</v>
      </c>
      <c r="D3" s="124" t="s">
        <v>48</v>
      </c>
      <c r="E3" s="124"/>
      <c r="F3" s="104" t="s">
        <v>3</v>
      </c>
      <c r="G3" s="124" t="s">
        <v>49</v>
      </c>
      <c r="H3" s="124"/>
      <c r="I3" s="124"/>
      <c r="J3" s="104" t="s">
        <v>4</v>
      </c>
      <c r="K3" s="125" t="s">
        <v>44</v>
      </c>
      <c r="L3" s="125"/>
      <c r="M3" s="126"/>
    </row>
    <row r="4" spans="1:17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7" t="s">
        <v>26</v>
      </c>
      <c r="B6" s="18"/>
      <c r="C6" s="17">
        <v>1</v>
      </c>
      <c r="D6" s="52">
        <v>2</v>
      </c>
      <c r="E6" s="17">
        <v>3</v>
      </c>
      <c r="F6" s="19">
        <v>4</v>
      </c>
      <c r="G6" s="52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7" ht="16.5" customHeight="1" x14ac:dyDescent="0.5">
      <c r="A7" s="20"/>
      <c r="B7" s="127" t="s">
        <v>38</v>
      </c>
      <c r="C7" s="62" t="s">
        <v>169</v>
      </c>
      <c r="D7" s="72" t="s">
        <v>145</v>
      </c>
      <c r="E7" s="62" t="s">
        <v>110</v>
      </c>
      <c r="F7" s="62" t="s">
        <v>170</v>
      </c>
      <c r="G7" s="130" t="s">
        <v>39</v>
      </c>
      <c r="H7" s="62" t="s">
        <v>141</v>
      </c>
      <c r="I7" s="61"/>
      <c r="J7" s="62"/>
      <c r="K7" s="62"/>
      <c r="L7" s="72"/>
      <c r="M7" s="74"/>
    </row>
    <row r="8" spans="1:17" ht="16.5" customHeight="1" x14ac:dyDescent="0.5">
      <c r="A8" s="59" t="s">
        <v>16</v>
      </c>
      <c r="B8" s="128"/>
      <c r="C8" s="64"/>
      <c r="D8" s="110"/>
      <c r="E8" s="64" t="s">
        <v>84</v>
      </c>
      <c r="F8" s="64"/>
      <c r="G8" s="131"/>
      <c r="H8" s="64"/>
      <c r="I8" s="63"/>
      <c r="J8" s="110"/>
      <c r="K8" s="64"/>
      <c r="L8" s="110"/>
      <c r="M8" s="64"/>
    </row>
    <row r="9" spans="1:17" ht="16.5" customHeight="1" x14ac:dyDescent="0.5">
      <c r="A9" s="60"/>
      <c r="B9" s="128"/>
      <c r="C9" s="64" t="s">
        <v>76</v>
      </c>
      <c r="D9" s="67" t="s">
        <v>58</v>
      </c>
      <c r="E9" s="67" t="s">
        <v>57</v>
      </c>
      <c r="F9" s="67" t="s">
        <v>84</v>
      </c>
      <c r="G9" s="131"/>
      <c r="H9" s="67"/>
      <c r="I9" s="66"/>
      <c r="J9" s="73" t="s">
        <v>57</v>
      </c>
      <c r="K9" s="64"/>
      <c r="L9" s="67"/>
      <c r="M9" s="67"/>
    </row>
    <row r="10" spans="1:17" ht="16.5" customHeight="1" x14ac:dyDescent="0.5">
      <c r="A10" s="52"/>
      <c r="B10" s="128"/>
      <c r="C10" s="62" t="s">
        <v>111</v>
      </c>
      <c r="D10" s="62" t="s">
        <v>172</v>
      </c>
      <c r="E10" s="72" t="s">
        <v>141</v>
      </c>
      <c r="F10" s="62" t="s">
        <v>111</v>
      </c>
      <c r="G10" s="131"/>
      <c r="H10" s="62" t="s">
        <v>172</v>
      </c>
      <c r="I10" s="72" t="s">
        <v>141</v>
      </c>
      <c r="J10" s="62" t="s">
        <v>109</v>
      </c>
      <c r="K10" s="62" t="s">
        <v>168</v>
      </c>
      <c r="L10" s="72" t="s">
        <v>141</v>
      </c>
      <c r="M10" s="88"/>
    </row>
    <row r="11" spans="1:17" ht="16.5" customHeight="1" x14ac:dyDescent="0.5">
      <c r="A11" s="59" t="s">
        <v>17</v>
      </c>
      <c r="B11" s="128"/>
      <c r="C11" s="64" t="s">
        <v>104</v>
      </c>
      <c r="D11" s="64"/>
      <c r="E11" s="110"/>
      <c r="F11" s="64" t="s">
        <v>101</v>
      </c>
      <c r="G11" s="131"/>
      <c r="H11" s="64"/>
      <c r="I11" s="110"/>
      <c r="J11" s="64" t="s">
        <v>104</v>
      </c>
      <c r="K11" s="64"/>
      <c r="L11" s="110"/>
      <c r="M11" s="69"/>
    </row>
    <row r="12" spans="1:17" ht="16.5" customHeight="1" thickBot="1" x14ac:dyDescent="0.55000000000000004">
      <c r="A12" s="60"/>
      <c r="B12" s="128"/>
      <c r="C12" s="67" t="s">
        <v>105</v>
      </c>
      <c r="D12" s="64" t="s">
        <v>104</v>
      </c>
      <c r="E12" s="67" t="s">
        <v>105</v>
      </c>
      <c r="F12" s="67" t="s">
        <v>102</v>
      </c>
      <c r="G12" s="131"/>
      <c r="H12" s="64" t="s">
        <v>101</v>
      </c>
      <c r="I12" s="67" t="s">
        <v>102</v>
      </c>
      <c r="J12" s="73" t="s">
        <v>112</v>
      </c>
      <c r="K12" s="64" t="s">
        <v>104</v>
      </c>
      <c r="L12" s="67" t="s">
        <v>105</v>
      </c>
      <c r="M12" s="82"/>
    </row>
    <row r="13" spans="1:17" ht="16.5" customHeight="1" x14ac:dyDescent="0.5">
      <c r="A13" s="52"/>
      <c r="B13" s="128"/>
      <c r="C13" s="62" t="s">
        <v>113</v>
      </c>
      <c r="D13" s="62" t="s">
        <v>171</v>
      </c>
      <c r="E13" s="72" t="s">
        <v>141</v>
      </c>
      <c r="F13" s="62"/>
      <c r="G13" s="132"/>
      <c r="H13" s="134" t="s">
        <v>43</v>
      </c>
      <c r="I13" s="135"/>
      <c r="J13" s="53"/>
      <c r="K13" s="62"/>
      <c r="L13" s="68" t="s">
        <v>131</v>
      </c>
      <c r="M13" s="112"/>
      <c r="Q13" s="16" t="s">
        <v>41</v>
      </c>
    </row>
    <row r="14" spans="1:17" ht="16.5" customHeight="1" x14ac:dyDescent="0.5">
      <c r="A14" s="59" t="s">
        <v>18</v>
      </c>
      <c r="B14" s="128"/>
      <c r="C14" s="64" t="s">
        <v>54</v>
      </c>
      <c r="D14" s="64"/>
      <c r="E14" s="110"/>
      <c r="F14" s="64"/>
      <c r="G14" s="132"/>
      <c r="H14" s="138" t="s">
        <v>124</v>
      </c>
      <c r="I14" s="139"/>
      <c r="J14" s="56"/>
      <c r="K14" s="64"/>
      <c r="L14" s="69"/>
      <c r="M14" s="69"/>
    </row>
    <row r="15" spans="1:17" ht="16.5" customHeight="1" thickBot="1" x14ac:dyDescent="0.55000000000000004">
      <c r="A15" s="60"/>
      <c r="B15" s="128"/>
      <c r="C15" s="67" t="s">
        <v>92</v>
      </c>
      <c r="D15" s="64" t="s">
        <v>54</v>
      </c>
      <c r="E15" s="67" t="s">
        <v>92</v>
      </c>
      <c r="F15" s="67"/>
      <c r="G15" s="132"/>
      <c r="H15" s="140" t="s">
        <v>136</v>
      </c>
      <c r="I15" s="141"/>
      <c r="J15" s="111"/>
      <c r="K15" s="64"/>
      <c r="L15" s="67"/>
      <c r="M15" s="87"/>
    </row>
    <row r="16" spans="1:17" ht="16.5" customHeight="1" x14ac:dyDescent="0.5">
      <c r="A16" s="52"/>
      <c r="B16" s="128"/>
      <c r="C16" s="62" t="s">
        <v>110</v>
      </c>
      <c r="D16" s="62" t="s">
        <v>170</v>
      </c>
      <c r="E16" s="72" t="s">
        <v>141</v>
      </c>
      <c r="F16" s="62"/>
      <c r="G16" s="131"/>
      <c r="H16" s="62"/>
      <c r="I16" s="62" t="s">
        <v>113</v>
      </c>
      <c r="J16" s="62" t="s">
        <v>171</v>
      </c>
      <c r="K16" s="72" t="s">
        <v>141</v>
      </c>
      <c r="L16" s="86"/>
      <c r="M16" s="88"/>
    </row>
    <row r="17" spans="1:15" ht="16.5" customHeight="1" x14ac:dyDescent="0.5">
      <c r="A17" s="59" t="s">
        <v>19</v>
      </c>
      <c r="B17" s="128"/>
      <c r="C17" s="64" t="s">
        <v>86</v>
      </c>
      <c r="D17" s="64"/>
      <c r="E17" s="110"/>
      <c r="F17" s="64"/>
      <c r="G17" s="131"/>
      <c r="H17" s="64"/>
      <c r="I17" s="64" t="s">
        <v>91</v>
      </c>
      <c r="J17" s="64"/>
      <c r="K17" s="110"/>
      <c r="L17" s="69"/>
      <c r="M17" s="69"/>
    </row>
    <row r="18" spans="1:15" ht="16.5" customHeight="1" x14ac:dyDescent="0.5">
      <c r="A18" s="60"/>
      <c r="B18" s="128"/>
      <c r="C18" s="67" t="s">
        <v>88</v>
      </c>
      <c r="D18" s="67" t="s">
        <v>86</v>
      </c>
      <c r="E18" s="67"/>
      <c r="F18" s="67"/>
      <c r="G18" s="131"/>
      <c r="H18" s="67" t="s">
        <v>88</v>
      </c>
      <c r="I18" s="67" t="s">
        <v>60</v>
      </c>
      <c r="J18" s="64" t="s">
        <v>91</v>
      </c>
      <c r="K18" s="67" t="s">
        <v>60</v>
      </c>
      <c r="L18" s="87"/>
      <c r="M18" s="82"/>
    </row>
    <row r="19" spans="1:15" ht="16.5" customHeight="1" x14ac:dyDescent="0.5">
      <c r="A19" s="52"/>
      <c r="B19" s="128"/>
      <c r="C19" s="62" t="s">
        <v>114</v>
      </c>
      <c r="D19" s="62" t="s">
        <v>173</v>
      </c>
      <c r="E19" s="72" t="s">
        <v>141</v>
      </c>
      <c r="F19" s="62"/>
      <c r="G19" s="131"/>
      <c r="H19" s="62"/>
      <c r="I19" s="109"/>
      <c r="J19" s="62"/>
      <c r="K19" s="62"/>
      <c r="L19" s="98"/>
      <c r="M19" s="53"/>
    </row>
    <row r="20" spans="1:15" ht="16.5" customHeight="1" x14ac:dyDescent="0.5">
      <c r="A20" s="59" t="s">
        <v>20</v>
      </c>
      <c r="B20" s="128"/>
      <c r="C20" s="64" t="s">
        <v>71</v>
      </c>
      <c r="D20" s="64"/>
      <c r="E20" s="110"/>
      <c r="F20" s="64"/>
      <c r="G20" s="131"/>
      <c r="H20" s="64"/>
      <c r="I20" s="69"/>
      <c r="J20" s="64"/>
      <c r="K20" s="64"/>
      <c r="L20" s="99"/>
      <c r="M20" s="54"/>
    </row>
    <row r="21" spans="1:15" ht="16.5" customHeight="1" x14ac:dyDescent="0.5">
      <c r="A21" s="60"/>
      <c r="B21" s="129"/>
      <c r="C21" s="67" t="s">
        <v>72</v>
      </c>
      <c r="D21" s="67" t="s">
        <v>71</v>
      </c>
      <c r="E21" s="67"/>
      <c r="F21" s="67"/>
      <c r="G21" s="133"/>
      <c r="H21" s="67" t="s">
        <v>72</v>
      </c>
      <c r="I21" s="82"/>
      <c r="J21" s="67"/>
      <c r="K21" s="66"/>
      <c r="L21" s="100"/>
      <c r="M21" s="57"/>
    </row>
    <row r="22" spans="1:15" s="21" customFormat="1" ht="24.75" customHeight="1" x14ac:dyDescent="0.5">
      <c r="A22" s="117" t="s">
        <v>51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5" ht="20.100000000000001" customHeight="1" x14ac:dyDescent="0.5">
      <c r="A23" s="121" t="s">
        <v>128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O23" s="40"/>
    </row>
    <row r="24" spans="1:15" ht="20.100000000000001" customHeight="1" x14ac:dyDescent="0.5">
      <c r="A24" s="22"/>
      <c r="B24" s="23" t="s">
        <v>21</v>
      </c>
      <c r="C24" s="15"/>
      <c r="D24" s="16" t="s">
        <v>28</v>
      </c>
      <c r="E24" s="48">
        <v>29</v>
      </c>
      <c r="F24" s="16" t="s">
        <v>22</v>
      </c>
      <c r="I24" s="24" t="s">
        <v>23</v>
      </c>
      <c r="J24" s="16" t="s">
        <v>28</v>
      </c>
      <c r="K24" s="50">
        <f>12-K25</f>
        <v>10</v>
      </c>
      <c r="L24" s="16" t="s">
        <v>22</v>
      </c>
      <c r="M24" s="25"/>
    </row>
    <row r="25" spans="1:15" ht="20.100000000000001" customHeight="1" x14ac:dyDescent="0.5">
      <c r="A25" s="26"/>
      <c r="B25" s="15"/>
      <c r="C25" s="15"/>
      <c r="D25" s="16" t="s">
        <v>29</v>
      </c>
      <c r="E25" s="49">
        <v>5</v>
      </c>
      <c r="F25" s="16" t="s">
        <v>22</v>
      </c>
      <c r="H25" s="15"/>
      <c r="I25" s="15"/>
      <c r="J25" s="16" t="s">
        <v>29</v>
      </c>
      <c r="K25" s="8">
        <f>ROUND((12*E25)/E26,0)</f>
        <v>2</v>
      </c>
      <c r="L25" s="16" t="s">
        <v>22</v>
      </c>
      <c r="M25" s="25"/>
    </row>
    <row r="26" spans="1:15" ht="20.100000000000001" customHeight="1" thickBot="1" x14ac:dyDescent="0.55000000000000004">
      <c r="A26" s="26"/>
      <c r="B26" s="15"/>
      <c r="C26" s="15"/>
      <c r="D26" s="16" t="s">
        <v>24</v>
      </c>
      <c r="E26" s="34">
        <f>SUM(E24:E25)</f>
        <v>34</v>
      </c>
      <c r="F26" s="16" t="s">
        <v>22</v>
      </c>
      <c r="H26" s="15"/>
      <c r="I26" s="15"/>
      <c r="J26" s="16" t="s">
        <v>24</v>
      </c>
      <c r="K26" s="27">
        <f>SUM(K24:K25)</f>
        <v>12</v>
      </c>
      <c r="L26" s="16" t="s">
        <v>22</v>
      </c>
      <c r="M26" s="25"/>
    </row>
    <row r="27" spans="1:15" ht="20.100000000000001" customHeight="1" thickTop="1" x14ac:dyDescent="0.5">
      <c r="A27" s="28"/>
      <c r="B27" s="75"/>
      <c r="E27" s="15"/>
      <c r="F27" s="78"/>
      <c r="H27" s="15"/>
      <c r="I27" s="15"/>
      <c r="K27" s="29"/>
      <c r="M27" s="25"/>
    </row>
    <row r="28" spans="1:15" ht="18.9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2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H15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Q28"/>
  <sheetViews>
    <sheetView view="pageBreakPreview" topLeftCell="A4" zoomScale="120" zoomScaleNormal="120" zoomScaleSheetLayoutView="120" workbookViewId="0">
      <selection activeCell="Q20" sqref="Q20"/>
    </sheetView>
  </sheetViews>
  <sheetFormatPr defaultRowHeight="18.95" customHeight="1" x14ac:dyDescent="0.5"/>
  <cols>
    <col min="1" max="1" width="9" style="16" customWidth="1"/>
    <col min="2" max="2" width="6.7109375" style="16" customWidth="1"/>
    <col min="3" max="6" width="11.140625" style="16" customWidth="1"/>
    <col min="7" max="7" width="6.7109375" style="16" customWidth="1"/>
    <col min="8" max="13" width="11.140625" style="16" customWidth="1"/>
    <col min="14" max="16384" width="9.140625" style="16"/>
  </cols>
  <sheetData>
    <row r="1" spans="1:17" s="9" customFormat="1" ht="21.9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7" s="9" customFormat="1" ht="21.95" customHeight="1" x14ac:dyDescent="0.5">
      <c r="A2" s="121" t="str">
        <f>อ.ประจิตร์!A2:M2</f>
        <v>ตารางสอนรายบุคคล   แผนกวิชาเทคโนโลยีสารสนเทศ   ประจำภาคเรียนที่  2  ปีการศึกษา  2563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7" s="15" customFormat="1" ht="21.95" customHeight="1" x14ac:dyDescent="0.5">
      <c r="A3" s="11"/>
      <c r="B3" s="105"/>
      <c r="C3" s="13" t="s">
        <v>1</v>
      </c>
      <c r="D3" s="124" t="s">
        <v>62</v>
      </c>
      <c r="E3" s="124"/>
      <c r="F3" s="104" t="s">
        <v>3</v>
      </c>
      <c r="G3" s="124" t="s">
        <v>63</v>
      </c>
      <c r="H3" s="124"/>
      <c r="I3" s="124"/>
      <c r="J3" s="104" t="s">
        <v>4</v>
      </c>
      <c r="K3" s="125" t="s">
        <v>69</v>
      </c>
      <c r="L3" s="125"/>
      <c r="M3" s="126"/>
    </row>
    <row r="4" spans="1:17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7" t="s">
        <v>26</v>
      </c>
      <c r="B6" s="18"/>
      <c r="C6" s="17">
        <v>1</v>
      </c>
      <c r="D6" s="52">
        <v>2</v>
      </c>
      <c r="E6" s="17">
        <v>3</v>
      </c>
      <c r="F6" s="19">
        <v>4</v>
      </c>
      <c r="G6" s="52">
        <v>5</v>
      </c>
      <c r="H6" s="52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7" ht="16.5" customHeight="1" x14ac:dyDescent="0.5">
      <c r="A7" s="20"/>
      <c r="B7" s="127" t="s">
        <v>38</v>
      </c>
      <c r="C7" s="62" t="s">
        <v>108</v>
      </c>
      <c r="D7" s="62" t="s">
        <v>140</v>
      </c>
      <c r="E7" s="72" t="s">
        <v>141</v>
      </c>
      <c r="F7" s="62" t="s">
        <v>108</v>
      </c>
      <c r="G7" s="130" t="s">
        <v>39</v>
      </c>
      <c r="H7" s="62" t="s">
        <v>140</v>
      </c>
      <c r="I7" s="72" t="s">
        <v>141</v>
      </c>
      <c r="J7" s="62"/>
      <c r="K7" s="53"/>
      <c r="L7" s="61"/>
      <c r="M7" s="74"/>
    </row>
    <row r="8" spans="1:17" ht="16.5" customHeight="1" x14ac:dyDescent="0.5">
      <c r="A8" s="59" t="s">
        <v>16</v>
      </c>
      <c r="B8" s="128"/>
      <c r="C8" s="64" t="s">
        <v>104</v>
      </c>
      <c r="D8" s="64"/>
      <c r="E8" s="110"/>
      <c r="F8" s="64" t="s">
        <v>101</v>
      </c>
      <c r="G8" s="131"/>
      <c r="H8" s="64"/>
      <c r="I8" s="110"/>
      <c r="J8" s="64"/>
      <c r="K8" s="54"/>
      <c r="L8" s="64"/>
      <c r="M8" s="64"/>
    </row>
    <row r="9" spans="1:17" ht="16.5" customHeight="1" x14ac:dyDescent="0.5">
      <c r="A9" s="60"/>
      <c r="B9" s="128"/>
      <c r="C9" s="67" t="s">
        <v>105</v>
      </c>
      <c r="D9" s="64" t="s">
        <v>104</v>
      </c>
      <c r="E9" s="67" t="s">
        <v>105</v>
      </c>
      <c r="F9" s="67" t="s">
        <v>102</v>
      </c>
      <c r="G9" s="131"/>
      <c r="H9" s="64" t="s">
        <v>101</v>
      </c>
      <c r="I9" s="67" t="s">
        <v>102</v>
      </c>
      <c r="J9" s="67"/>
      <c r="K9" s="58"/>
      <c r="L9" s="67"/>
      <c r="M9" s="67"/>
    </row>
    <row r="10" spans="1:17" ht="16.5" customHeight="1" x14ac:dyDescent="0.5">
      <c r="A10" s="52"/>
      <c r="B10" s="128"/>
      <c r="C10" s="62" t="s">
        <v>115</v>
      </c>
      <c r="D10" s="62" t="s">
        <v>142</v>
      </c>
      <c r="E10" s="72" t="s">
        <v>141</v>
      </c>
      <c r="F10" s="62" t="s">
        <v>115</v>
      </c>
      <c r="G10" s="131"/>
      <c r="H10" s="62" t="s">
        <v>142</v>
      </c>
      <c r="I10" s="72" t="s">
        <v>141</v>
      </c>
      <c r="J10" s="62"/>
      <c r="K10" s="72"/>
      <c r="L10" s="86"/>
      <c r="M10" s="88"/>
    </row>
    <row r="11" spans="1:17" ht="16.5" customHeight="1" x14ac:dyDescent="0.5">
      <c r="A11" s="59" t="s">
        <v>17</v>
      </c>
      <c r="B11" s="128"/>
      <c r="C11" s="64" t="s">
        <v>79</v>
      </c>
      <c r="D11" s="64"/>
      <c r="E11" s="110"/>
      <c r="F11" s="64" t="s">
        <v>76</v>
      </c>
      <c r="G11" s="131"/>
      <c r="H11" s="64"/>
      <c r="I11" s="63"/>
      <c r="J11" s="64"/>
      <c r="K11" s="110"/>
      <c r="L11" s="69"/>
      <c r="M11" s="69"/>
    </row>
    <row r="12" spans="1:17" ht="16.5" customHeight="1" thickBot="1" x14ac:dyDescent="0.55000000000000004">
      <c r="A12" s="60"/>
      <c r="B12" s="128"/>
      <c r="C12" s="67" t="s">
        <v>77</v>
      </c>
      <c r="D12" s="64" t="s">
        <v>79</v>
      </c>
      <c r="E12" s="67" t="s">
        <v>77</v>
      </c>
      <c r="F12" s="67" t="s">
        <v>80</v>
      </c>
      <c r="G12" s="131"/>
      <c r="H12" s="67" t="s">
        <v>76</v>
      </c>
      <c r="I12" s="66" t="s">
        <v>80</v>
      </c>
      <c r="J12" s="64"/>
      <c r="K12" s="67"/>
      <c r="L12" s="87"/>
      <c r="M12" s="82"/>
    </row>
    <row r="13" spans="1:17" ht="16.5" customHeight="1" x14ac:dyDescent="0.5">
      <c r="A13" s="52"/>
      <c r="B13" s="128"/>
      <c r="C13" s="62" t="s">
        <v>116</v>
      </c>
      <c r="D13" s="62" t="s">
        <v>147</v>
      </c>
      <c r="E13" s="72" t="s">
        <v>141</v>
      </c>
      <c r="F13" s="62" t="s">
        <v>94</v>
      </c>
      <c r="G13" s="132"/>
      <c r="H13" s="134" t="s">
        <v>43</v>
      </c>
      <c r="I13" s="135"/>
      <c r="J13" s="62" t="s">
        <v>143</v>
      </c>
      <c r="K13" s="61" t="s">
        <v>141</v>
      </c>
      <c r="L13" s="68" t="s">
        <v>131</v>
      </c>
      <c r="M13" s="112"/>
      <c r="Q13" s="16" t="s">
        <v>41</v>
      </c>
    </row>
    <row r="14" spans="1:17" ht="16.5" customHeight="1" x14ac:dyDescent="0.5">
      <c r="A14" s="59" t="s">
        <v>18</v>
      </c>
      <c r="B14" s="128"/>
      <c r="C14" s="64" t="s">
        <v>76</v>
      </c>
      <c r="D14" s="64"/>
      <c r="E14" s="110"/>
      <c r="F14" s="64" t="s">
        <v>86</v>
      </c>
      <c r="G14" s="132"/>
      <c r="H14" s="151"/>
      <c r="I14" s="152"/>
      <c r="J14" s="64"/>
      <c r="K14" s="63"/>
      <c r="L14" s="69"/>
      <c r="M14" s="69"/>
    </row>
    <row r="15" spans="1:17" ht="16.5" customHeight="1" thickBot="1" x14ac:dyDescent="0.55000000000000004">
      <c r="A15" s="60"/>
      <c r="B15" s="128"/>
      <c r="C15" s="67" t="s">
        <v>80</v>
      </c>
      <c r="D15" s="64" t="s">
        <v>76</v>
      </c>
      <c r="E15" s="67" t="s">
        <v>80</v>
      </c>
      <c r="F15" s="67" t="s">
        <v>88</v>
      </c>
      <c r="G15" s="132"/>
      <c r="H15" s="153"/>
      <c r="I15" s="154"/>
      <c r="J15" s="67" t="s">
        <v>86</v>
      </c>
      <c r="K15" s="66" t="s">
        <v>88</v>
      </c>
      <c r="L15" s="67"/>
      <c r="M15" s="87"/>
    </row>
    <row r="16" spans="1:17" ht="16.5" customHeight="1" x14ac:dyDescent="0.5">
      <c r="A16" s="52"/>
      <c r="B16" s="128"/>
      <c r="C16" s="62" t="s">
        <v>116</v>
      </c>
      <c r="D16" s="62" t="s">
        <v>147</v>
      </c>
      <c r="E16" s="72" t="s">
        <v>141</v>
      </c>
      <c r="F16" s="62"/>
      <c r="G16" s="131"/>
      <c r="H16" s="62" t="s">
        <v>117</v>
      </c>
      <c r="I16" s="62" t="s">
        <v>146</v>
      </c>
      <c r="J16" s="61" t="s">
        <v>141</v>
      </c>
      <c r="K16" s="62" t="s">
        <v>144</v>
      </c>
      <c r="L16" s="61" t="s">
        <v>145</v>
      </c>
      <c r="M16" s="88"/>
    </row>
    <row r="17" spans="1:15" ht="16.5" customHeight="1" x14ac:dyDescent="0.5">
      <c r="A17" s="59" t="s">
        <v>19</v>
      </c>
      <c r="B17" s="128"/>
      <c r="C17" s="64" t="s">
        <v>79</v>
      </c>
      <c r="D17" s="64"/>
      <c r="E17" s="110"/>
      <c r="F17" s="64"/>
      <c r="G17" s="131"/>
      <c r="H17" s="64" t="s">
        <v>54</v>
      </c>
      <c r="I17" s="64"/>
      <c r="J17" s="63"/>
      <c r="K17" s="64"/>
      <c r="L17" s="63"/>
      <c r="M17" s="69"/>
    </row>
    <row r="18" spans="1:15" ht="16.5" customHeight="1" x14ac:dyDescent="0.5">
      <c r="A18" s="60"/>
      <c r="B18" s="128"/>
      <c r="C18" s="67" t="s">
        <v>77</v>
      </c>
      <c r="D18" s="64" t="s">
        <v>79</v>
      </c>
      <c r="E18" s="67" t="s">
        <v>77</v>
      </c>
      <c r="F18" s="66"/>
      <c r="G18" s="131"/>
      <c r="H18" s="64" t="s">
        <v>92</v>
      </c>
      <c r="I18" s="67" t="s">
        <v>54</v>
      </c>
      <c r="J18" s="66" t="s">
        <v>92</v>
      </c>
      <c r="K18" s="67" t="s">
        <v>78</v>
      </c>
      <c r="L18" s="66" t="s">
        <v>56</v>
      </c>
      <c r="M18" s="82"/>
    </row>
    <row r="19" spans="1:15" ht="16.5" customHeight="1" x14ac:dyDescent="0.5">
      <c r="A19" s="52"/>
      <c r="B19" s="128"/>
      <c r="C19" s="62" t="s">
        <v>94</v>
      </c>
      <c r="D19" s="62" t="s">
        <v>143</v>
      </c>
      <c r="E19" s="72" t="s">
        <v>141</v>
      </c>
      <c r="F19" s="62" t="s">
        <v>117</v>
      </c>
      <c r="G19" s="131"/>
      <c r="H19" s="62" t="s">
        <v>146</v>
      </c>
      <c r="I19" s="61" t="s">
        <v>141</v>
      </c>
      <c r="J19" s="62" t="s">
        <v>144</v>
      </c>
      <c r="K19" s="61" t="s">
        <v>141</v>
      </c>
      <c r="L19" s="51"/>
      <c r="M19" s="36"/>
    </row>
    <row r="20" spans="1:15" ht="16.5" customHeight="1" x14ac:dyDescent="0.5">
      <c r="A20" s="59" t="s">
        <v>20</v>
      </c>
      <c r="B20" s="128"/>
      <c r="C20" s="64" t="s">
        <v>84</v>
      </c>
      <c r="D20" s="64"/>
      <c r="E20" s="110"/>
      <c r="F20" s="64" t="s">
        <v>91</v>
      </c>
      <c r="G20" s="131"/>
      <c r="H20" s="64"/>
      <c r="I20" s="63"/>
      <c r="J20" s="64"/>
      <c r="K20" s="63"/>
      <c r="L20" s="43"/>
      <c r="M20" s="37"/>
    </row>
    <row r="21" spans="1:15" ht="16.5" customHeight="1" x14ac:dyDescent="0.5">
      <c r="A21" s="60"/>
      <c r="B21" s="129"/>
      <c r="C21" s="67" t="s">
        <v>57</v>
      </c>
      <c r="D21" s="67" t="s">
        <v>84</v>
      </c>
      <c r="E21" s="67" t="s">
        <v>57</v>
      </c>
      <c r="F21" s="67" t="s">
        <v>60</v>
      </c>
      <c r="G21" s="133"/>
      <c r="H21" s="67" t="s">
        <v>91</v>
      </c>
      <c r="I21" s="66" t="s">
        <v>60</v>
      </c>
      <c r="J21" s="67" t="s">
        <v>78</v>
      </c>
      <c r="K21" s="66" t="s">
        <v>56</v>
      </c>
      <c r="L21" s="47"/>
      <c r="M21" s="39"/>
    </row>
    <row r="22" spans="1:15" s="21" customFormat="1" ht="24.75" customHeight="1" x14ac:dyDescent="0.5">
      <c r="A22" s="117" t="s">
        <v>51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5" ht="20.100000000000001" customHeight="1" x14ac:dyDescent="0.5">
      <c r="A23" s="121" t="s">
        <v>129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O23" s="40"/>
    </row>
    <row r="24" spans="1:15" ht="20.100000000000001" customHeight="1" x14ac:dyDescent="0.5">
      <c r="A24" s="22"/>
      <c r="B24" s="23" t="s">
        <v>21</v>
      </c>
      <c r="C24" s="15"/>
      <c r="D24" s="16" t="s">
        <v>28</v>
      </c>
      <c r="E24" s="48">
        <v>30</v>
      </c>
      <c r="F24" s="16" t="s">
        <v>22</v>
      </c>
      <c r="I24" s="24" t="s">
        <v>23</v>
      </c>
      <c r="J24" s="16" t="s">
        <v>28</v>
      </c>
      <c r="K24" s="50">
        <f>12-K25</f>
        <v>11</v>
      </c>
      <c r="L24" s="16" t="s">
        <v>22</v>
      </c>
      <c r="M24" s="25"/>
    </row>
    <row r="25" spans="1:15" ht="20.100000000000001" customHeight="1" x14ac:dyDescent="0.5">
      <c r="A25" s="26"/>
      <c r="B25" s="15"/>
      <c r="C25" s="15"/>
      <c r="D25" s="16" t="s">
        <v>29</v>
      </c>
      <c r="E25" s="49">
        <v>4</v>
      </c>
      <c r="F25" s="16" t="s">
        <v>22</v>
      </c>
      <c r="H25" s="15"/>
      <c r="I25" s="15"/>
      <c r="J25" s="16" t="s">
        <v>29</v>
      </c>
      <c r="K25" s="8">
        <f>ROUND((12*E25)/E26,0)</f>
        <v>1</v>
      </c>
      <c r="L25" s="16" t="s">
        <v>22</v>
      </c>
      <c r="M25" s="25"/>
    </row>
    <row r="26" spans="1:15" ht="20.100000000000001" customHeight="1" thickBot="1" x14ac:dyDescent="0.55000000000000004">
      <c r="A26" s="26"/>
      <c r="B26" s="15"/>
      <c r="C26" s="15"/>
      <c r="D26" s="16" t="s">
        <v>24</v>
      </c>
      <c r="E26" s="34">
        <f>SUM(E24:E25)</f>
        <v>34</v>
      </c>
      <c r="F26" s="16" t="s">
        <v>22</v>
      </c>
      <c r="H26" s="15"/>
      <c r="I26" s="15"/>
      <c r="J26" s="16" t="s">
        <v>24</v>
      </c>
      <c r="K26" s="27">
        <f>SUM(K24:K25)</f>
        <v>12</v>
      </c>
      <c r="L26" s="16" t="s">
        <v>22</v>
      </c>
      <c r="M26" s="25"/>
    </row>
    <row r="27" spans="1:15" ht="20.100000000000001" customHeight="1" thickTop="1" x14ac:dyDescent="0.5">
      <c r="A27" s="28"/>
      <c r="B27" s="75"/>
      <c r="E27" s="15"/>
      <c r="F27" s="79"/>
      <c r="H27" s="15"/>
      <c r="I27" s="15"/>
      <c r="K27" s="29"/>
      <c r="M27" s="25"/>
    </row>
    <row r="28" spans="1:15" ht="18.9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Q28"/>
  <sheetViews>
    <sheetView view="pageBreakPreview" zoomScale="120" zoomScaleNormal="120" zoomScaleSheetLayoutView="120" workbookViewId="0">
      <selection activeCell="S19" sqref="S19"/>
    </sheetView>
  </sheetViews>
  <sheetFormatPr defaultRowHeight="18.95" customHeight="1" x14ac:dyDescent="0.5"/>
  <cols>
    <col min="1" max="1" width="9" style="16" customWidth="1"/>
    <col min="2" max="2" width="6.7109375" style="16" customWidth="1"/>
    <col min="3" max="6" width="11.140625" style="16" customWidth="1"/>
    <col min="7" max="7" width="6.7109375" style="16" customWidth="1"/>
    <col min="8" max="13" width="11.140625" style="16" customWidth="1"/>
    <col min="14" max="16384" width="9.140625" style="16"/>
  </cols>
  <sheetData>
    <row r="1" spans="1:17" s="9" customFormat="1" ht="21.9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7" s="9" customFormat="1" ht="21.95" customHeight="1" x14ac:dyDescent="0.5">
      <c r="A2" s="121" t="str">
        <f>อ.ประจิตร์!A2:M2</f>
        <v>ตารางสอนรายบุคคล   แผนกวิชาเทคโนโลยีสารสนเทศ   ประจำภาคเรียนที่  2  ปีการศึกษา  2563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7" s="15" customFormat="1" ht="21.95" customHeight="1" x14ac:dyDescent="0.5">
      <c r="A3" s="11"/>
      <c r="B3" s="105"/>
      <c r="C3" s="13" t="s">
        <v>1</v>
      </c>
      <c r="D3" s="124" t="s">
        <v>67</v>
      </c>
      <c r="E3" s="124"/>
      <c r="F3" s="104" t="s">
        <v>3</v>
      </c>
      <c r="G3" s="124" t="s">
        <v>64</v>
      </c>
      <c r="H3" s="124"/>
      <c r="I3" s="124"/>
      <c r="J3" s="104" t="s">
        <v>4</v>
      </c>
      <c r="K3" s="125" t="s">
        <v>53</v>
      </c>
      <c r="L3" s="125"/>
      <c r="M3" s="126"/>
    </row>
    <row r="4" spans="1:17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7" t="s">
        <v>26</v>
      </c>
      <c r="B6" s="18"/>
      <c r="C6" s="17">
        <v>1</v>
      </c>
      <c r="D6" s="52">
        <v>2</v>
      </c>
      <c r="E6" s="17">
        <v>3</v>
      </c>
      <c r="F6" s="19">
        <v>4</v>
      </c>
      <c r="G6" s="52">
        <v>5</v>
      </c>
      <c r="H6" s="52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7" ht="16.5" customHeight="1" x14ac:dyDescent="0.5">
      <c r="A7" s="20"/>
      <c r="B7" s="127" t="s">
        <v>38</v>
      </c>
      <c r="C7" s="62" t="s">
        <v>174</v>
      </c>
      <c r="D7" s="61" t="s">
        <v>145</v>
      </c>
      <c r="E7" s="62" t="s">
        <v>175</v>
      </c>
      <c r="F7" s="61" t="s">
        <v>141</v>
      </c>
      <c r="G7" s="130" t="s">
        <v>39</v>
      </c>
      <c r="H7" s="62"/>
      <c r="I7" s="61"/>
      <c r="J7" s="72"/>
      <c r="K7" s="53"/>
      <c r="L7" s="61"/>
      <c r="M7" s="74"/>
    </row>
    <row r="8" spans="1:17" ht="16.5" customHeight="1" x14ac:dyDescent="0.5">
      <c r="A8" s="59" t="s">
        <v>16</v>
      </c>
      <c r="B8" s="128"/>
      <c r="C8" s="64"/>
      <c r="D8" s="63"/>
      <c r="E8" s="64"/>
      <c r="F8" s="63"/>
      <c r="G8" s="131"/>
      <c r="H8" s="64"/>
      <c r="I8" s="63"/>
      <c r="J8" s="110"/>
      <c r="K8" s="54"/>
      <c r="L8" s="64"/>
      <c r="M8" s="64"/>
    </row>
    <row r="9" spans="1:17" ht="16.5" customHeight="1" x14ac:dyDescent="0.5">
      <c r="A9" s="60"/>
      <c r="B9" s="128"/>
      <c r="C9" s="67" t="s">
        <v>84</v>
      </c>
      <c r="D9" s="66" t="s">
        <v>59</v>
      </c>
      <c r="E9" s="67" t="s">
        <v>79</v>
      </c>
      <c r="F9" s="66"/>
      <c r="G9" s="131"/>
      <c r="H9" s="67"/>
      <c r="I9" s="66"/>
      <c r="J9" s="67"/>
      <c r="K9" s="58" t="s">
        <v>77</v>
      </c>
      <c r="L9" s="67"/>
      <c r="M9" s="67"/>
    </row>
    <row r="10" spans="1:17" ht="16.5" customHeight="1" x14ac:dyDescent="0.5">
      <c r="A10" s="52"/>
      <c r="B10" s="128"/>
      <c r="C10" s="62" t="s">
        <v>118</v>
      </c>
      <c r="D10" s="62" t="s">
        <v>176</v>
      </c>
      <c r="E10" s="61" t="s">
        <v>141</v>
      </c>
      <c r="F10" s="62" t="s">
        <v>118</v>
      </c>
      <c r="G10" s="131"/>
      <c r="H10" s="62" t="s">
        <v>176</v>
      </c>
      <c r="I10" s="61" t="s">
        <v>141</v>
      </c>
      <c r="J10" s="68" t="s">
        <v>109</v>
      </c>
      <c r="K10" s="62" t="s">
        <v>168</v>
      </c>
      <c r="L10" s="61" t="s">
        <v>141</v>
      </c>
      <c r="M10" s="88"/>
    </row>
    <row r="11" spans="1:17" ht="16.5" customHeight="1" x14ac:dyDescent="0.5">
      <c r="A11" s="59" t="s">
        <v>17</v>
      </c>
      <c r="B11" s="128"/>
      <c r="C11" s="64" t="s">
        <v>101</v>
      </c>
      <c r="D11" s="64"/>
      <c r="E11" s="63"/>
      <c r="F11" s="64" t="s">
        <v>104</v>
      </c>
      <c r="G11" s="131"/>
      <c r="H11" s="64"/>
      <c r="I11" s="63"/>
      <c r="J11" s="69" t="s">
        <v>101</v>
      </c>
      <c r="K11" s="64"/>
      <c r="L11" s="63"/>
      <c r="M11" s="69"/>
    </row>
    <row r="12" spans="1:17" ht="16.5" customHeight="1" thickBot="1" x14ac:dyDescent="0.55000000000000004">
      <c r="A12" s="60"/>
      <c r="B12" s="128"/>
      <c r="C12" s="67" t="s">
        <v>102</v>
      </c>
      <c r="D12" s="67" t="s">
        <v>101</v>
      </c>
      <c r="E12" s="66" t="s">
        <v>102</v>
      </c>
      <c r="F12" s="67" t="s">
        <v>105</v>
      </c>
      <c r="G12" s="131"/>
      <c r="H12" s="67" t="s">
        <v>104</v>
      </c>
      <c r="I12" s="66" t="s">
        <v>105</v>
      </c>
      <c r="J12" s="69" t="s">
        <v>102</v>
      </c>
      <c r="K12" s="67" t="s">
        <v>101</v>
      </c>
      <c r="L12" s="66" t="s">
        <v>102</v>
      </c>
      <c r="M12" s="82"/>
    </row>
    <row r="13" spans="1:17" ht="16.5" customHeight="1" x14ac:dyDescent="0.5">
      <c r="A13" s="52"/>
      <c r="B13" s="128"/>
      <c r="C13" s="62" t="s">
        <v>119</v>
      </c>
      <c r="D13" s="62" t="s">
        <v>177</v>
      </c>
      <c r="E13" s="61" t="s">
        <v>141</v>
      </c>
      <c r="F13" s="72"/>
      <c r="G13" s="132"/>
      <c r="H13" s="134" t="s">
        <v>43</v>
      </c>
      <c r="I13" s="135"/>
      <c r="J13" s="53"/>
      <c r="K13" s="64"/>
      <c r="L13" s="68" t="s">
        <v>131</v>
      </c>
      <c r="M13" s="112"/>
      <c r="Q13" s="16" t="s">
        <v>41</v>
      </c>
    </row>
    <row r="14" spans="1:17" ht="16.5" customHeight="1" x14ac:dyDescent="0.5">
      <c r="A14" s="59" t="s">
        <v>18</v>
      </c>
      <c r="B14" s="128"/>
      <c r="C14" s="64" t="s">
        <v>91</v>
      </c>
      <c r="D14" s="64"/>
      <c r="E14" s="63"/>
      <c r="F14" s="110"/>
      <c r="G14" s="132"/>
      <c r="H14" s="151"/>
      <c r="I14" s="152"/>
      <c r="J14" s="56"/>
      <c r="K14" s="64"/>
      <c r="L14" s="69"/>
      <c r="M14" s="69"/>
    </row>
    <row r="15" spans="1:17" ht="16.5" customHeight="1" thickBot="1" x14ac:dyDescent="0.55000000000000004">
      <c r="A15" s="60"/>
      <c r="B15" s="128"/>
      <c r="C15" s="64" t="s">
        <v>60</v>
      </c>
      <c r="D15" s="67" t="s">
        <v>91</v>
      </c>
      <c r="E15" s="66"/>
      <c r="F15" s="67" t="s">
        <v>60</v>
      </c>
      <c r="G15" s="132"/>
      <c r="H15" s="153"/>
      <c r="I15" s="154"/>
      <c r="J15" s="67"/>
      <c r="K15" s="44"/>
      <c r="L15" s="67"/>
      <c r="M15" s="87"/>
    </row>
    <row r="16" spans="1:17" ht="16.5" customHeight="1" x14ac:dyDescent="0.5">
      <c r="A16" s="52"/>
      <c r="B16" s="128"/>
      <c r="C16" s="62" t="s">
        <v>119</v>
      </c>
      <c r="D16" s="62" t="s">
        <v>177</v>
      </c>
      <c r="E16" s="61" t="s">
        <v>141</v>
      </c>
      <c r="F16" s="72"/>
      <c r="G16" s="131"/>
      <c r="H16" s="62" t="s">
        <v>109</v>
      </c>
      <c r="I16" s="62" t="s">
        <v>168</v>
      </c>
      <c r="J16" s="61" t="s">
        <v>141</v>
      </c>
      <c r="K16" s="72"/>
      <c r="L16" s="86"/>
      <c r="M16" s="88"/>
    </row>
    <row r="17" spans="1:15" ht="16.5" customHeight="1" x14ac:dyDescent="0.5">
      <c r="A17" s="59" t="s">
        <v>19</v>
      </c>
      <c r="B17" s="128"/>
      <c r="C17" s="64" t="s">
        <v>54</v>
      </c>
      <c r="D17" s="64"/>
      <c r="E17" s="63"/>
      <c r="F17" s="110"/>
      <c r="G17" s="131"/>
      <c r="H17" s="64" t="s">
        <v>84</v>
      </c>
      <c r="I17" s="64"/>
      <c r="J17" s="63"/>
      <c r="K17" s="110"/>
      <c r="L17" s="69"/>
      <c r="M17" s="69"/>
    </row>
    <row r="18" spans="1:15" ht="16.5" customHeight="1" x14ac:dyDescent="0.5">
      <c r="A18" s="60"/>
      <c r="B18" s="128"/>
      <c r="C18" s="64" t="s">
        <v>92</v>
      </c>
      <c r="D18" s="67" t="s">
        <v>54</v>
      </c>
      <c r="E18" s="66"/>
      <c r="F18" s="67" t="s">
        <v>92</v>
      </c>
      <c r="G18" s="131"/>
      <c r="H18" s="67" t="s">
        <v>57</v>
      </c>
      <c r="I18" s="67" t="s">
        <v>84</v>
      </c>
      <c r="J18" s="66" t="s">
        <v>57</v>
      </c>
      <c r="K18" s="67"/>
      <c r="L18" s="87"/>
      <c r="M18" s="82"/>
    </row>
    <row r="19" spans="1:15" ht="16.5" customHeight="1" x14ac:dyDescent="0.5">
      <c r="A19" s="52"/>
      <c r="B19" s="128"/>
      <c r="C19" s="62" t="s">
        <v>175</v>
      </c>
      <c r="D19" s="61" t="s">
        <v>141</v>
      </c>
      <c r="E19" s="72"/>
      <c r="F19" s="62"/>
      <c r="G19" s="131"/>
      <c r="H19" s="62"/>
      <c r="I19" s="61"/>
      <c r="J19" s="62"/>
      <c r="K19" s="72"/>
      <c r="L19" s="51"/>
      <c r="M19" s="36"/>
    </row>
    <row r="20" spans="1:15" ht="16.5" customHeight="1" x14ac:dyDescent="0.5">
      <c r="A20" s="59" t="s">
        <v>20</v>
      </c>
      <c r="B20" s="128"/>
      <c r="C20" s="64"/>
      <c r="D20" s="63"/>
      <c r="E20" s="110"/>
      <c r="F20" s="64"/>
      <c r="G20" s="131"/>
      <c r="H20" s="64"/>
      <c r="I20" s="63"/>
      <c r="J20" s="64"/>
      <c r="K20" s="110"/>
      <c r="L20" s="45"/>
      <c r="M20" s="37"/>
    </row>
    <row r="21" spans="1:15" ht="16.5" customHeight="1" x14ac:dyDescent="0.5">
      <c r="A21" s="60"/>
      <c r="B21" s="129"/>
      <c r="C21" s="67" t="s">
        <v>76</v>
      </c>
      <c r="D21" s="66"/>
      <c r="E21" s="80"/>
      <c r="F21" s="67"/>
      <c r="G21" s="133"/>
      <c r="H21" s="67"/>
      <c r="I21" s="66" t="s">
        <v>80</v>
      </c>
      <c r="J21" s="67"/>
      <c r="K21" s="67"/>
      <c r="L21" s="47"/>
      <c r="M21" s="39"/>
    </row>
    <row r="22" spans="1:15" s="21" customFormat="1" ht="24.75" customHeight="1" x14ac:dyDescent="0.5">
      <c r="A22" s="117" t="s">
        <v>51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5" ht="20.100000000000001" customHeight="1" x14ac:dyDescent="0.5">
      <c r="A23" s="121" t="s">
        <v>129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O23" s="40"/>
    </row>
    <row r="24" spans="1:15" ht="20.100000000000001" customHeight="1" x14ac:dyDescent="0.5">
      <c r="A24" s="22"/>
      <c r="B24" s="23" t="s">
        <v>21</v>
      </c>
      <c r="C24" s="15"/>
      <c r="D24" s="16" t="s">
        <v>28</v>
      </c>
      <c r="E24" s="48">
        <v>34</v>
      </c>
      <c r="F24" s="16" t="s">
        <v>22</v>
      </c>
      <c r="I24" s="24" t="s">
        <v>23</v>
      </c>
      <c r="J24" s="16" t="s">
        <v>28</v>
      </c>
      <c r="K24" s="50">
        <f>12-K25</f>
        <v>12</v>
      </c>
      <c r="L24" s="16" t="s">
        <v>22</v>
      </c>
      <c r="M24" s="25"/>
    </row>
    <row r="25" spans="1:15" ht="20.100000000000001" customHeight="1" x14ac:dyDescent="0.5">
      <c r="A25" s="26"/>
      <c r="B25" s="15"/>
      <c r="C25" s="15"/>
      <c r="D25" s="16" t="s">
        <v>29</v>
      </c>
      <c r="E25" s="49">
        <v>0</v>
      </c>
      <c r="F25" s="16" t="s">
        <v>22</v>
      </c>
      <c r="H25" s="15"/>
      <c r="I25" s="15"/>
      <c r="J25" s="16" t="s">
        <v>29</v>
      </c>
      <c r="K25" s="8">
        <f>ROUND((12*E25)/E26,0)</f>
        <v>0</v>
      </c>
      <c r="L25" s="16" t="s">
        <v>22</v>
      </c>
      <c r="M25" s="25"/>
    </row>
    <row r="26" spans="1:15" ht="20.100000000000001" customHeight="1" thickBot="1" x14ac:dyDescent="0.55000000000000004">
      <c r="A26" s="26"/>
      <c r="B26" s="15"/>
      <c r="C26" s="15"/>
      <c r="D26" s="16" t="s">
        <v>24</v>
      </c>
      <c r="E26" s="34">
        <f>SUM(E24:E25)</f>
        <v>34</v>
      </c>
      <c r="F26" s="16" t="s">
        <v>22</v>
      </c>
      <c r="H26" s="15"/>
      <c r="I26" s="15"/>
      <c r="J26" s="16" t="s">
        <v>24</v>
      </c>
      <c r="K26" s="27">
        <f>SUM(K24:K25)</f>
        <v>12</v>
      </c>
      <c r="L26" s="16" t="s">
        <v>22</v>
      </c>
      <c r="M26" s="25"/>
    </row>
    <row r="27" spans="1:15" ht="20.100000000000001" customHeight="1" thickTop="1" x14ac:dyDescent="0.5">
      <c r="A27" s="28"/>
      <c r="B27" s="75"/>
      <c r="E27" s="15"/>
      <c r="F27" s="79"/>
      <c r="H27" s="15"/>
      <c r="I27" s="15"/>
      <c r="K27" s="29"/>
      <c r="M27" s="25"/>
    </row>
    <row r="28" spans="1:15" ht="18.9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ignoredErrors>
    <ignoredError sqref="I1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theme="3" tint="0.59999389629810485"/>
  </sheetPr>
  <dimension ref="A1:M28"/>
  <sheetViews>
    <sheetView tabSelected="1" zoomScale="110" zoomScaleNormal="110" zoomScaleSheetLayoutView="120" workbookViewId="0">
      <selection activeCell="A24" sqref="A24"/>
    </sheetView>
  </sheetViews>
  <sheetFormatPr defaultRowHeight="16.5" customHeight="1" x14ac:dyDescent="0.5"/>
  <cols>
    <col min="1" max="1" width="9" customWidth="1"/>
    <col min="2" max="2" width="6.7109375" customWidth="1"/>
    <col min="3" max="6" width="11.140625" customWidth="1"/>
    <col min="7" max="7" width="6.7109375" customWidth="1"/>
    <col min="8" max="13" width="11.140625" customWidth="1"/>
  </cols>
  <sheetData>
    <row r="1" spans="1:13" ht="16.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3" ht="16.5" customHeight="1" x14ac:dyDescent="0.5">
      <c r="A2" s="121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3" ht="16.5" customHeight="1" x14ac:dyDescent="0.5">
      <c r="A3" s="11"/>
      <c r="B3" s="105"/>
      <c r="C3" s="13" t="s">
        <v>1</v>
      </c>
      <c r="D3" s="124" t="s">
        <v>65</v>
      </c>
      <c r="E3" s="124"/>
      <c r="F3" s="104" t="s">
        <v>3</v>
      </c>
      <c r="G3" s="124" t="s">
        <v>45</v>
      </c>
      <c r="H3" s="124"/>
      <c r="I3" s="124"/>
      <c r="J3" s="104" t="s">
        <v>4</v>
      </c>
      <c r="K3" s="125" t="s">
        <v>46</v>
      </c>
      <c r="L3" s="125"/>
      <c r="M3" s="126"/>
    </row>
    <row r="4" spans="1:13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7" t="s">
        <v>26</v>
      </c>
      <c r="B6" s="18"/>
      <c r="C6" s="17">
        <v>1</v>
      </c>
      <c r="D6" s="52">
        <v>2</v>
      </c>
      <c r="E6" s="17">
        <v>3</v>
      </c>
      <c r="F6" s="19">
        <v>4</v>
      </c>
      <c r="G6" s="52">
        <v>5</v>
      </c>
      <c r="H6" s="52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3" ht="16.5" customHeight="1" x14ac:dyDescent="0.5">
      <c r="A7" s="20"/>
      <c r="B7" s="127" t="s">
        <v>38</v>
      </c>
      <c r="C7" s="62"/>
      <c r="D7" s="62"/>
      <c r="E7" s="92"/>
      <c r="F7" s="83"/>
      <c r="G7" s="130" t="s">
        <v>39</v>
      </c>
      <c r="H7" s="53"/>
      <c r="I7" s="54"/>
      <c r="J7" s="53"/>
      <c r="K7" s="55"/>
      <c r="L7" s="61"/>
      <c r="M7" s="74"/>
    </row>
    <row r="8" spans="1:13" ht="16.5" customHeight="1" x14ac:dyDescent="0.5">
      <c r="A8" s="59" t="s">
        <v>16</v>
      </c>
      <c r="B8" s="128"/>
      <c r="C8" s="64"/>
      <c r="D8" s="64"/>
      <c r="E8" s="110"/>
      <c r="F8" s="64"/>
      <c r="G8" s="131"/>
      <c r="H8" s="56"/>
      <c r="I8" s="84"/>
      <c r="J8" s="54"/>
      <c r="K8" s="56"/>
      <c r="L8" s="64"/>
      <c r="M8" s="64"/>
    </row>
    <row r="9" spans="1:13" ht="16.5" customHeight="1" x14ac:dyDescent="0.5">
      <c r="A9" s="60"/>
      <c r="B9" s="128"/>
      <c r="C9" s="67"/>
      <c r="D9" s="64"/>
      <c r="E9" s="67"/>
      <c r="F9" s="66"/>
      <c r="G9" s="131"/>
      <c r="H9" s="44"/>
      <c r="I9" s="57"/>
      <c r="J9" s="57"/>
      <c r="K9" s="58"/>
      <c r="L9" s="67"/>
      <c r="M9" s="67"/>
    </row>
    <row r="10" spans="1:13" ht="16.5" customHeight="1" x14ac:dyDescent="0.5">
      <c r="A10" s="52"/>
      <c r="B10" s="128"/>
      <c r="C10" s="62"/>
      <c r="D10" s="62"/>
      <c r="E10" s="62" t="s">
        <v>178</v>
      </c>
      <c r="F10" s="61" t="s">
        <v>141</v>
      </c>
      <c r="G10" s="131"/>
      <c r="H10" s="62"/>
      <c r="I10" s="61"/>
      <c r="J10" s="72"/>
      <c r="K10" s="53"/>
      <c r="L10" s="35"/>
      <c r="M10" s="36"/>
    </row>
    <row r="11" spans="1:13" ht="16.5" customHeight="1" x14ac:dyDescent="0.5">
      <c r="A11" s="59" t="s">
        <v>17</v>
      </c>
      <c r="B11" s="128"/>
      <c r="C11" s="64"/>
      <c r="D11" s="64"/>
      <c r="E11" s="64"/>
      <c r="F11" s="63"/>
      <c r="G11" s="131"/>
      <c r="H11" s="64"/>
      <c r="I11" s="63"/>
      <c r="J11" s="110"/>
      <c r="K11" s="54"/>
      <c r="L11" s="37"/>
      <c r="M11" s="43"/>
    </row>
    <row r="12" spans="1:13" ht="16.5" customHeight="1" thickBot="1" x14ac:dyDescent="0.55000000000000004">
      <c r="A12" s="60"/>
      <c r="B12" s="128"/>
      <c r="C12" s="67"/>
      <c r="D12" s="64"/>
      <c r="E12" s="67" t="s">
        <v>54</v>
      </c>
      <c r="F12" s="66"/>
      <c r="G12" s="131"/>
      <c r="H12" s="67"/>
      <c r="I12" s="66"/>
      <c r="J12" s="67"/>
      <c r="K12" s="58" t="s">
        <v>92</v>
      </c>
      <c r="L12" s="42"/>
      <c r="M12" s="44"/>
    </row>
    <row r="13" spans="1:13" ht="16.5" customHeight="1" x14ac:dyDescent="0.5">
      <c r="A13" s="52"/>
      <c r="B13" s="128"/>
      <c r="C13" s="62"/>
      <c r="D13" s="92"/>
      <c r="E13" s="62"/>
      <c r="F13" s="72" t="s">
        <v>93</v>
      </c>
      <c r="G13" s="132"/>
      <c r="H13" s="134" t="s">
        <v>43</v>
      </c>
      <c r="I13" s="135"/>
      <c r="J13" s="62" t="s">
        <v>179</v>
      </c>
      <c r="K13" s="61" t="s">
        <v>141</v>
      </c>
      <c r="L13" s="68" t="s">
        <v>131</v>
      </c>
      <c r="M13" s="112"/>
    </row>
    <row r="14" spans="1:13" ht="16.5" customHeight="1" x14ac:dyDescent="0.5">
      <c r="A14" s="59" t="s">
        <v>18</v>
      </c>
      <c r="B14" s="128"/>
      <c r="C14" s="64"/>
      <c r="D14" s="110"/>
      <c r="E14" s="64"/>
      <c r="F14" s="110" t="s">
        <v>84</v>
      </c>
      <c r="G14" s="132"/>
      <c r="H14" s="151"/>
      <c r="I14" s="152"/>
      <c r="J14" s="64"/>
      <c r="K14" s="63"/>
      <c r="L14" s="69"/>
      <c r="M14" s="69"/>
    </row>
    <row r="15" spans="1:13" ht="16.5" customHeight="1" thickBot="1" x14ac:dyDescent="0.55000000000000004">
      <c r="A15" s="60"/>
      <c r="B15" s="128"/>
      <c r="C15" s="64"/>
      <c r="D15" s="67"/>
      <c r="E15" s="64"/>
      <c r="F15" s="67" t="s">
        <v>57</v>
      </c>
      <c r="G15" s="132"/>
      <c r="H15" s="153"/>
      <c r="I15" s="154"/>
      <c r="J15" s="67" t="s">
        <v>84</v>
      </c>
      <c r="K15" s="66" t="s">
        <v>57</v>
      </c>
      <c r="L15" s="67"/>
      <c r="M15" s="87"/>
    </row>
    <row r="16" spans="1:13" ht="16.5" customHeight="1" x14ac:dyDescent="0.5">
      <c r="A16" s="52"/>
      <c r="B16" s="128"/>
      <c r="C16" s="62"/>
      <c r="D16" s="62"/>
      <c r="E16" s="92"/>
      <c r="F16" s="62"/>
      <c r="G16" s="131"/>
      <c r="H16" s="61"/>
      <c r="I16" s="61"/>
      <c r="J16" s="72"/>
      <c r="K16" s="41"/>
      <c r="L16" s="36"/>
      <c r="M16" s="46"/>
    </row>
    <row r="17" spans="1:13" ht="16.5" customHeight="1" x14ac:dyDescent="0.5">
      <c r="A17" s="59" t="s">
        <v>19</v>
      </c>
      <c r="B17" s="128"/>
      <c r="C17" s="64"/>
      <c r="D17" s="64"/>
      <c r="E17" s="110"/>
      <c r="F17" s="64"/>
      <c r="G17" s="131"/>
      <c r="H17" s="64"/>
      <c r="I17" s="64"/>
      <c r="J17" s="110"/>
      <c r="K17" s="45"/>
      <c r="L17" s="37"/>
      <c r="M17" s="46"/>
    </row>
    <row r="18" spans="1:13" ht="16.5" customHeight="1" x14ac:dyDescent="0.5">
      <c r="A18" s="60"/>
      <c r="B18" s="128"/>
      <c r="C18" s="67"/>
      <c r="D18" s="64"/>
      <c r="E18" s="67"/>
      <c r="F18" s="66"/>
      <c r="G18" s="131"/>
      <c r="H18" s="67"/>
      <c r="I18" s="67"/>
      <c r="J18" s="73"/>
      <c r="K18" s="44"/>
      <c r="L18" s="37"/>
      <c r="M18" s="46"/>
    </row>
    <row r="19" spans="1:13" ht="16.5" customHeight="1" x14ac:dyDescent="0.5">
      <c r="A19" s="52"/>
      <c r="B19" s="128"/>
      <c r="C19" s="55" t="s">
        <v>178</v>
      </c>
      <c r="D19" s="62" t="s">
        <v>141</v>
      </c>
      <c r="E19" s="61"/>
      <c r="F19" s="62"/>
      <c r="G19" s="131"/>
      <c r="H19" s="64"/>
      <c r="I19" s="61"/>
      <c r="J19" s="61"/>
      <c r="K19" s="62"/>
      <c r="L19" s="51"/>
      <c r="M19" s="36"/>
    </row>
    <row r="20" spans="1:13" ht="16.5" customHeight="1" x14ac:dyDescent="0.5">
      <c r="A20" s="59" t="s">
        <v>20</v>
      </c>
      <c r="B20" s="128"/>
      <c r="C20" s="54"/>
      <c r="D20" s="64"/>
      <c r="E20" s="63"/>
      <c r="F20" s="64"/>
      <c r="G20" s="131"/>
      <c r="H20" s="63"/>
      <c r="I20" s="63"/>
      <c r="J20" s="64"/>
      <c r="K20" s="64"/>
      <c r="L20" s="43"/>
      <c r="M20" s="37"/>
    </row>
    <row r="21" spans="1:13" ht="16.5" customHeight="1" x14ac:dyDescent="0.5">
      <c r="A21" s="60"/>
      <c r="B21" s="129"/>
      <c r="C21" s="57" t="s">
        <v>54</v>
      </c>
      <c r="D21" s="67"/>
      <c r="E21" s="66" t="s">
        <v>92</v>
      </c>
      <c r="F21" s="67"/>
      <c r="G21" s="133"/>
      <c r="H21" s="67"/>
      <c r="I21" s="66"/>
      <c r="J21" s="67"/>
      <c r="K21" s="66"/>
      <c r="L21" s="47"/>
      <c r="M21" s="39"/>
    </row>
    <row r="22" spans="1:13" ht="16.5" customHeight="1" x14ac:dyDescent="0.5">
      <c r="A22" s="117" t="s">
        <v>52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3" ht="16.5" customHeight="1" x14ac:dyDescent="0.5">
      <c r="A23" s="121" t="s">
        <v>181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ht="16.5" customHeight="1" x14ac:dyDescent="0.5">
      <c r="A24" s="22"/>
      <c r="B24" s="23" t="s">
        <v>21</v>
      </c>
      <c r="C24" s="15"/>
      <c r="D24" s="16" t="s">
        <v>28</v>
      </c>
      <c r="E24" s="48">
        <v>12</v>
      </c>
      <c r="F24" s="16" t="s">
        <v>22</v>
      </c>
      <c r="G24" s="16"/>
      <c r="H24" s="16"/>
      <c r="I24" s="24" t="s">
        <v>23</v>
      </c>
      <c r="J24" s="16" t="s">
        <v>28</v>
      </c>
      <c r="K24" s="50">
        <v>0</v>
      </c>
      <c r="L24" s="16" t="s">
        <v>22</v>
      </c>
      <c r="M24" s="25"/>
    </row>
    <row r="25" spans="1:13" ht="16.5" customHeight="1" x14ac:dyDescent="0.5">
      <c r="A25" s="26"/>
      <c r="B25" s="15"/>
      <c r="C25" s="15"/>
      <c r="D25" s="16" t="s">
        <v>29</v>
      </c>
      <c r="E25" s="49">
        <v>0</v>
      </c>
      <c r="F25" s="16" t="s">
        <v>22</v>
      </c>
      <c r="G25" s="16"/>
      <c r="H25" s="15"/>
      <c r="I25" s="15"/>
      <c r="J25" s="16" t="s">
        <v>29</v>
      </c>
      <c r="K25" s="8">
        <v>0</v>
      </c>
      <c r="L25" s="16" t="s">
        <v>22</v>
      </c>
      <c r="M25" s="25"/>
    </row>
    <row r="26" spans="1:13" ht="16.5" customHeight="1" thickBot="1" x14ac:dyDescent="0.55000000000000004">
      <c r="A26" s="26"/>
      <c r="B26" s="15"/>
      <c r="C26" s="15"/>
      <c r="D26" s="16" t="s">
        <v>24</v>
      </c>
      <c r="E26" s="34">
        <f>SUM(E24:E25)</f>
        <v>12</v>
      </c>
      <c r="F26" s="16" t="s">
        <v>22</v>
      </c>
      <c r="G26" s="16"/>
      <c r="H26" s="15"/>
      <c r="I26" s="15"/>
      <c r="J26" s="16" t="s">
        <v>24</v>
      </c>
      <c r="K26" s="27">
        <v>0</v>
      </c>
      <c r="L26" s="16" t="s">
        <v>22</v>
      </c>
      <c r="M26" s="25"/>
    </row>
    <row r="27" spans="1:13" ht="16.5" customHeight="1" thickTop="1" x14ac:dyDescent="0.5">
      <c r="A27" s="28"/>
      <c r="B27" s="75"/>
      <c r="C27" s="16"/>
      <c r="D27" s="16"/>
      <c r="E27" s="15"/>
      <c r="F27" s="85"/>
      <c r="G27" s="16"/>
      <c r="H27" s="15"/>
      <c r="I27" s="15"/>
      <c r="J27" s="16"/>
      <c r="K27" s="29"/>
      <c r="L27" s="16"/>
      <c r="M27" s="25"/>
    </row>
    <row r="28" spans="1:13" ht="16.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theme="8" tint="0.39997558519241921"/>
  </sheetPr>
  <dimension ref="A1:M28"/>
  <sheetViews>
    <sheetView tabSelected="1" zoomScaleNormal="100" zoomScaleSheetLayoutView="120" workbookViewId="0">
      <selection activeCell="A24" sqref="A24"/>
    </sheetView>
  </sheetViews>
  <sheetFormatPr defaultRowHeight="16.5" customHeight="1" x14ac:dyDescent="0.5"/>
  <cols>
    <col min="1" max="1" width="9" customWidth="1"/>
    <col min="2" max="2" width="6.7109375" customWidth="1"/>
    <col min="3" max="6" width="11.140625" customWidth="1"/>
    <col min="7" max="7" width="6.7109375" customWidth="1"/>
    <col min="8" max="13" width="11.140625" customWidth="1"/>
  </cols>
  <sheetData>
    <row r="1" spans="1:13" ht="16.5" customHeight="1" x14ac:dyDescent="0.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</row>
    <row r="2" spans="1:13" ht="16.5" customHeight="1" x14ac:dyDescent="0.5">
      <c r="A2" s="121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3"/>
    </row>
    <row r="3" spans="1:13" ht="16.5" customHeight="1" x14ac:dyDescent="0.5">
      <c r="A3" s="11"/>
      <c r="B3" s="105"/>
      <c r="C3" s="13" t="s">
        <v>1</v>
      </c>
      <c r="D3" s="124" t="s">
        <v>66</v>
      </c>
      <c r="E3" s="124"/>
      <c r="F3" s="104" t="s">
        <v>3</v>
      </c>
      <c r="G3" s="124" t="s">
        <v>45</v>
      </c>
      <c r="H3" s="124"/>
      <c r="I3" s="124"/>
      <c r="J3" s="104" t="s">
        <v>4</v>
      </c>
      <c r="K3" s="125" t="s">
        <v>46</v>
      </c>
      <c r="L3" s="125"/>
      <c r="M3" s="126"/>
    </row>
    <row r="4" spans="1:13" ht="16.5" customHeight="1" x14ac:dyDescent="0.5">
      <c r="A4" s="52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60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7" t="s">
        <v>26</v>
      </c>
      <c r="B6" s="18"/>
      <c r="C6" s="17">
        <v>1</v>
      </c>
      <c r="D6" s="52">
        <v>2</v>
      </c>
      <c r="E6" s="17">
        <v>3</v>
      </c>
      <c r="F6" s="19">
        <v>4</v>
      </c>
      <c r="G6" s="52">
        <v>5</v>
      </c>
      <c r="H6" s="52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1:13" ht="16.5" customHeight="1" x14ac:dyDescent="0.5">
      <c r="A7" s="20"/>
      <c r="B7" s="127" t="s">
        <v>38</v>
      </c>
      <c r="C7" s="62"/>
      <c r="D7" s="62"/>
      <c r="E7" s="72" t="s">
        <v>93</v>
      </c>
      <c r="F7" s="62" t="s">
        <v>179</v>
      </c>
      <c r="G7" s="130" t="s">
        <v>39</v>
      </c>
      <c r="H7" s="62" t="s">
        <v>141</v>
      </c>
      <c r="I7" s="54"/>
      <c r="J7" s="53"/>
      <c r="K7" s="55"/>
      <c r="L7" s="61"/>
      <c r="M7" s="103"/>
    </row>
    <row r="8" spans="1:13" ht="16.5" customHeight="1" x14ac:dyDescent="0.5">
      <c r="A8" s="59" t="s">
        <v>16</v>
      </c>
      <c r="B8" s="128"/>
      <c r="C8" s="64"/>
      <c r="D8" s="64"/>
      <c r="E8" s="110" t="s">
        <v>86</v>
      </c>
      <c r="F8" s="64"/>
      <c r="G8" s="131"/>
      <c r="H8" s="64"/>
      <c r="I8" s="84"/>
      <c r="J8" s="54"/>
      <c r="K8" s="56"/>
      <c r="L8" s="64"/>
      <c r="M8" s="64"/>
    </row>
    <row r="9" spans="1:13" ht="16.5" customHeight="1" x14ac:dyDescent="0.5">
      <c r="A9" s="60"/>
      <c r="B9" s="128"/>
      <c r="C9" s="67"/>
      <c r="D9" s="64"/>
      <c r="E9" s="67" t="s">
        <v>88</v>
      </c>
      <c r="F9" s="67" t="s">
        <v>86</v>
      </c>
      <c r="G9" s="131"/>
      <c r="H9" s="67" t="s">
        <v>88</v>
      </c>
      <c r="I9" s="57"/>
      <c r="J9" s="57"/>
      <c r="K9" s="58"/>
      <c r="L9" s="67"/>
      <c r="M9" s="67"/>
    </row>
    <row r="10" spans="1:13" ht="16.5" customHeight="1" x14ac:dyDescent="0.5">
      <c r="A10" s="52"/>
      <c r="B10" s="128"/>
      <c r="C10" s="62"/>
      <c r="D10" s="62"/>
      <c r="E10" s="62" t="s">
        <v>178</v>
      </c>
      <c r="F10" s="62" t="s">
        <v>141</v>
      </c>
      <c r="G10" s="131"/>
      <c r="H10" s="62"/>
      <c r="I10" s="68"/>
      <c r="J10" s="68"/>
      <c r="K10" s="68"/>
      <c r="L10" s="35"/>
      <c r="M10" s="36"/>
    </row>
    <row r="11" spans="1:13" ht="16.5" customHeight="1" x14ac:dyDescent="0.5">
      <c r="A11" s="59" t="s">
        <v>17</v>
      </c>
      <c r="B11" s="128"/>
      <c r="C11" s="64"/>
      <c r="D11" s="64"/>
      <c r="E11" s="64"/>
      <c r="F11" s="64"/>
      <c r="G11" s="131"/>
      <c r="H11" s="64"/>
      <c r="I11" s="69"/>
      <c r="J11" s="69"/>
      <c r="K11" s="69"/>
      <c r="L11" s="37"/>
      <c r="M11" s="43"/>
    </row>
    <row r="12" spans="1:13" ht="16.5" customHeight="1" thickBot="1" x14ac:dyDescent="0.55000000000000004">
      <c r="A12" s="60"/>
      <c r="B12" s="128"/>
      <c r="C12" s="67"/>
      <c r="D12" s="64"/>
      <c r="E12" s="67" t="s">
        <v>91</v>
      </c>
      <c r="F12" s="67"/>
      <c r="G12" s="131"/>
      <c r="H12" s="67"/>
      <c r="I12" s="70"/>
      <c r="J12" s="69"/>
      <c r="K12" s="67" t="s">
        <v>60</v>
      </c>
      <c r="L12" s="42"/>
      <c r="M12" s="44"/>
    </row>
    <row r="13" spans="1:13" ht="16.5" customHeight="1" x14ac:dyDescent="0.5">
      <c r="A13" s="52"/>
      <c r="B13" s="128"/>
      <c r="C13" s="62"/>
      <c r="D13" s="72"/>
      <c r="E13" s="62"/>
      <c r="F13" s="72"/>
      <c r="G13" s="132"/>
      <c r="H13" s="134" t="s">
        <v>43</v>
      </c>
      <c r="I13" s="135"/>
      <c r="J13" s="62"/>
      <c r="K13" s="64"/>
      <c r="L13" s="68" t="s">
        <v>131</v>
      </c>
      <c r="M13" s="112"/>
    </row>
    <row r="14" spans="1:13" ht="16.5" customHeight="1" x14ac:dyDescent="0.5">
      <c r="A14" s="59" t="s">
        <v>18</v>
      </c>
      <c r="B14" s="128"/>
      <c r="C14" s="64"/>
      <c r="D14" s="110"/>
      <c r="E14" s="64"/>
      <c r="F14" s="110"/>
      <c r="G14" s="132"/>
      <c r="H14" s="151"/>
      <c r="I14" s="152"/>
      <c r="J14" s="84"/>
      <c r="K14" s="64"/>
      <c r="L14" s="69"/>
      <c r="M14" s="69"/>
    </row>
    <row r="15" spans="1:13" ht="16.5" customHeight="1" thickBot="1" x14ac:dyDescent="0.55000000000000004">
      <c r="A15" s="60"/>
      <c r="B15" s="128"/>
      <c r="C15" s="64"/>
      <c r="D15" s="67"/>
      <c r="E15" s="64"/>
      <c r="F15" s="67"/>
      <c r="G15" s="132"/>
      <c r="H15" s="153"/>
      <c r="I15" s="154"/>
      <c r="J15" s="67"/>
      <c r="K15" s="44"/>
      <c r="L15" s="67"/>
      <c r="M15" s="87"/>
    </row>
    <row r="16" spans="1:13" ht="16.5" customHeight="1" x14ac:dyDescent="0.5">
      <c r="A16" s="52"/>
      <c r="B16" s="128"/>
      <c r="C16" s="61"/>
      <c r="D16" s="62"/>
      <c r="E16" s="62"/>
      <c r="F16" s="62"/>
      <c r="G16" s="131"/>
      <c r="H16" s="68"/>
      <c r="I16" s="62"/>
      <c r="J16" s="68"/>
      <c r="K16" s="72"/>
      <c r="L16" s="36"/>
      <c r="M16" s="46"/>
    </row>
    <row r="17" spans="1:13" ht="16.5" customHeight="1" x14ac:dyDescent="0.5">
      <c r="A17" s="59" t="s">
        <v>19</v>
      </c>
      <c r="B17" s="128"/>
      <c r="C17" s="63"/>
      <c r="D17" s="63"/>
      <c r="E17" s="64"/>
      <c r="F17" s="64"/>
      <c r="G17" s="131"/>
      <c r="H17" s="69"/>
      <c r="I17" s="64"/>
      <c r="J17" s="69"/>
      <c r="K17" s="69"/>
      <c r="L17" s="37"/>
      <c r="M17" s="46"/>
    </row>
    <row r="18" spans="1:13" ht="16.5" customHeight="1" x14ac:dyDescent="0.5">
      <c r="A18" s="60"/>
      <c r="B18" s="128"/>
      <c r="C18" s="66"/>
      <c r="D18" s="67"/>
      <c r="E18" s="67"/>
      <c r="F18" s="66"/>
      <c r="G18" s="131"/>
      <c r="H18" s="67"/>
      <c r="I18" s="67"/>
      <c r="J18" s="69"/>
      <c r="K18" s="66"/>
      <c r="L18" s="37"/>
      <c r="M18" s="46"/>
    </row>
    <row r="19" spans="1:13" ht="16.5" customHeight="1" x14ac:dyDescent="0.5">
      <c r="A19" s="52"/>
      <c r="B19" s="128"/>
      <c r="C19" s="55" t="s">
        <v>178</v>
      </c>
      <c r="D19" s="62" t="s">
        <v>141</v>
      </c>
      <c r="E19" s="61"/>
      <c r="F19" s="62"/>
      <c r="G19" s="131"/>
      <c r="H19" s="64"/>
      <c r="I19" s="61"/>
      <c r="J19" s="61"/>
      <c r="K19" s="62"/>
      <c r="L19" s="36"/>
      <c r="M19" s="36"/>
    </row>
    <row r="20" spans="1:13" ht="16.5" customHeight="1" x14ac:dyDescent="0.5">
      <c r="A20" s="59" t="s">
        <v>20</v>
      </c>
      <c r="B20" s="128"/>
      <c r="C20" s="54"/>
      <c r="D20" s="64"/>
      <c r="E20" s="63"/>
      <c r="F20" s="64"/>
      <c r="G20" s="131"/>
      <c r="H20" s="63"/>
      <c r="I20" s="63"/>
      <c r="J20" s="64"/>
      <c r="K20" s="64"/>
      <c r="L20" s="43"/>
      <c r="M20" s="37"/>
    </row>
    <row r="21" spans="1:13" ht="16.5" customHeight="1" x14ac:dyDescent="0.5">
      <c r="A21" s="60"/>
      <c r="B21" s="129"/>
      <c r="C21" s="57" t="s">
        <v>91</v>
      </c>
      <c r="D21" s="67"/>
      <c r="E21" s="66" t="s">
        <v>60</v>
      </c>
      <c r="F21" s="67"/>
      <c r="G21" s="133"/>
      <c r="H21" s="67"/>
      <c r="I21" s="66"/>
      <c r="J21" s="67"/>
      <c r="K21" s="66"/>
      <c r="L21" s="47"/>
      <c r="M21" s="39"/>
    </row>
    <row r="22" spans="1:13" ht="16.5" customHeight="1" x14ac:dyDescent="0.5">
      <c r="A22" s="117" t="s">
        <v>52</v>
      </c>
      <c r="B22" s="118"/>
      <c r="C22" s="118"/>
      <c r="D22" s="118"/>
      <c r="E22" s="118"/>
      <c r="F22" s="118"/>
      <c r="G22" s="118"/>
      <c r="H22" s="118"/>
      <c r="I22" s="119"/>
      <c r="J22" s="118"/>
      <c r="K22" s="118"/>
      <c r="L22" s="118"/>
      <c r="M22" s="120"/>
    </row>
    <row r="23" spans="1:13" ht="16.5" customHeight="1" x14ac:dyDescent="0.5">
      <c r="A23" s="121" t="s">
        <v>180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ht="16.5" customHeight="1" x14ac:dyDescent="0.5">
      <c r="A24" s="22"/>
      <c r="B24" s="23" t="s">
        <v>21</v>
      </c>
      <c r="C24" s="15"/>
      <c r="D24" s="16" t="s">
        <v>28</v>
      </c>
      <c r="E24" s="48">
        <v>12</v>
      </c>
      <c r="F24" s="16" t="s">
        <v>22</v>
      </c>
      <c r="G24" s="16"/>
      <c r="H24" s="16"/>
      <c r="I24" s="24" t="s">
        <v>23</v>
      </c>
      <c r="J24" s="16" t="s">
        <v>28</v>
      </c>
      <c r="K24" s="50">
        <v>0</v>
      </c>
      <c r="L24" s="16" t="s">
        <v>22</v>
      </c>
      <c r="M24" s="25"/>
    </row>
    <row r="25" spans="1:13" ht="16.5" customHeight="1" x14ac:dyDescent="0.5">
      <c r="A25" s="26"/>
      <c r="B25" s="15"/>
      <c r="C25" s="15"/>
      <c r="D25" s="16" t="s">
        <v>29</v>
      </c>
      <c r="E25" s="49">
        <v>0</v>
      </c>
      <c r="F25" s="16" t="s">
        <v>22</v>
      </c>
      <c r="G25" s="16"/>
      <c r="H25" s="15"/>
      <c r="I25" s="15"/>
      <c r="J25" s="16" t="s">
        <v>29</v>
      </c>
      <c r="K25" s="8">
        <v>0</v>
      </c>
      <c r="L25" s="16" t="s">
        <v>22</v>
      </c>
      <c r="M25" s="25"/>
    </row>
    <row r="26" spans="1:13" ht="16.5" customHeight="1" thickBot="1" x14ac:dyDescent="0.55000000000000004">
      <c r="A26" s="26"/>
      <c r="B26" s="15"/>
      <c r="C26" s="15"/>
      <c r="D26" s="16" t="s">
        <v>24</v>
      </c>
      <c r="E26" s="34">
        <f>SUM(E24:E25)</f>
        <v>12</v>
      </c>
      <c r="F26" s="16" t="s">
        <v>22</v>
      </c>
      <c r="G26" s="16"/>
      <c r="H26" s="15"/>
      <c r="I26" s="15"/>
      <c r="J26" s="16" t="s">
        <v>24</v>
      </c>
      <c r="K26" s="27">
        <v>0</v>
      </c>
      <c r="L26" s="16" t="s">
        <v>22</v>
      </c>
      <c r="M26" s="25"/>
    </row>
    <row r="27" spans="1:13" ht="16.5" customHeight="1" thickTop="1" x14ac:dyDescent="0.5">
      <c r="A27" s="28"/>
      <c r="B27" s="75"/>
      <c r="C27" s="16"/>
      <c r="D27" s="16"/>
      <c r="E27" s="15"/>
      <c r="F27" s="91"/>
      <c r="G27" s="16"/>
      <c r="H27" s="15"/>
      <c r="I27" s="15"/>
      <c r="J27" s="16"/>
      <c r="K27" s="29"/>
      <c r="L27" s="16"/>
      <c r="M27" s="25"/>
    </row>
    <row r="28" spans="1:13" ht="16.5" customHeight="1" x14ac:dyDescent="0.5">
      <c r="A28" s="30"/>
      <c r="B28" s="1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3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 verticalCentered="1"/>
  <pageMargins left="0.82677165354330717" right="0.6692913385826772" top="0.31496062992125984" bottom="0.31496062992125984" header="0.19685039370078741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5</vt:i4>
      </vt:variant>
    </vt:vector>
  </HeadingPairs>
  <TitlesOfParts>
    <vt:vector size="15" baseType="lpstr">
      <vt:lpstr>อ.ประจิตร์</vt:lpstr>
      <vt:lpstr>อ.บังอร</vt:lpstr>
      <vt:lpstr>อ.พิชญะ</vt:lpstr>
      <vt:lpstr>อ.กรรัก</vt:lpstr>
      <vt:lpstr>ครูสุวนันท์</vt:lpstr>
      <vt:lpstr>ครูสวรินทร์</vt:lpstr>
      <vt:lpstr>ครูเสกสรร</vt:lpstr>
      <vt:lpstr>สวิส_ฝึกสอน</vt:lpstr>
      <vt:lpstr>ดลณกรณ์_ฝึกสอน</vt:lpstr>
      <vt:lpstr>สุมิตา_ฝึกสอน </vt:lpstr>
      <vt:lpstr>ครูสวรินทร์!Print_Area</vt:lpstr>
      <vt:lpstr>ครูสุวนันท์!Print_Area</vt:lpstr>
      <vt:lpstr>ครูเสกสรร!Print_Area</vt:lpstr>
      <vt:lpstr>อ.ประจิตร์!Print_Area</vt:lpstr>
      <vt:lpstr>อ.พิชญะ!Print_Area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lastPrinted>2020-11-23T06:38:08Z</cp:lastPrinted>
  <dcterms:created xsi:type="dcterms:W3CDTF">2009-03-02T11:42:02Z</dcterms:created>
  <dcterms:modified xsi:type="dcterms:W3CDTF">2020-11-23T06:38:10Z</dcterms:modified>
</cp:coreProperties>
</file>